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5990"/>
  </bookViews>
  <sheets>
    <sheet name="summary" sheetId="4" r:id="rId1"/>
    <sheet name="2013" sheetId="3" r:id="rId2"/>
    <sheet name="2014" sheetId="2" r:id="rId3"/>
    <sheet name="2015" sheetId="1" r:id="rId4"/>
  </sheets>
  <definedNames>
    <definedName name="_xlnm._FilterDatabase" localSheetId="0" hidden="1">summary!$A$3:$F$154</definedName>
    <definedName name="_xlnm.Print_Area" localSheetId="0">summary!$A$1:$F$154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4" l="1"/>
  <c r="I137" i="2"/>
  <c r="D5" i="4"/>
  <c r="E5" i="4"/>
  <c r="F5" i="4"/>
  <c r="C6" i="4"/>
  <c r="I144" i="2"/>
  <c r="D6" i="4"/>
  <c r="E6" i="4"/>
  <c r="F6" i="4"/>
  <c r="C7" i="4"/>
  <c r="I27" i="2"/>
  <c r="D7" i="4"/>
  <c r="E7" i="4"/>
  <c r="F7" i="4"/>
  <c r="C8" i="4"/>
  <c r="I83" i="2"/>
  <c r="D8" i="4"/>
  <c r="E8" i="4"/>
  <c r="F8" i="4"/>
  <c r="C9" i="4"/>
  <c r="I51" i="2"/>
  <c r="D9" i="4"/>
  <c r="E9" i="4"/>
  <c r="F9" i="4"/>
  <c r="C10" i="4"/>
  <c r="I11" i="2"/>
  <c r="D10" i="4"/>
  <c r="E10" i="4"/>
  <c r="F10" i="4"/>
  <c r="C11" i="4"/>
  <c r="I108" i="2"/>
  <c r="D11" i="4"/>
  <c r="E11" i="4"/>
  <c r="F11" i="4"/>
  <c r="C12" i="4"/>
  <c r="I24" i="2"/>
  <c r="D12" i="4"/>
  <c r="E12" i="4"/>
  <c r="F12" i="4"/>
  <c r="C13" i="4"/>
  <c r="I10" i="2"/>
  <c r="D13" i="4"/>
  <c r="E13" i="4"/>
  <c r="F13" i="4"/>
  <c r="C14" i="4"/>
  <c r="I145" i="2"/>
  <c r="D14" i="4"/>
  <c r="E14" i="4"/>
  <c r="F14" i="4"/>
  <c r="C15" i="4"/>
  <c r="I60" i="2"/>
  <c r="D15" i="4"/>
  <c r="E15" i="4"/>
  <c r="F15" i="4"/>
  <c r="C16" i="4"/>
  <c r="I122" i="2"/>
  <c r="D16" i="4"/>
  <c r="E16" i="4"/>
  <c r="F16" i="4"/>
  <c r="C17" i="4"/>
  <c r="I12" i="2"/>
  <c r="D17" i="4"/>
  <c r="E17" i="4"/>
  <c r="F17" i="4"/>
  <c r="C18" i="4"/>
  <c r="I53" i="2"/>
  <c r="D18" i="4"/>
  <c r="E18" i="4"/>
  <c r="F18" i="4"/>
  <c r="C19" i="4"/>
  <c r="I109" i="2"/>
  <c r="D19" i="4"/>
  <c r="E19" i="4"/>
  <c r="F19" i="4"/>
  <c r="C20" i="4"/>
  <c r="I72" i="2"/>
  <c r="D20" i="4"/>
  <c r="E20" i="4"/>
  <c r="F20" i="4"/>
  <c r="C21" i="4"/>
  <c r="I102" i="2"/>
  <c r="D21" i="4"/>
  <c r="E21" i="4"/>
  <c r="F21" i="4"/>
  <c r="C22" i="4"/>
  <c r="I14" i="2"/>
  <c r="D22" i="4"/>
  <c r="E22" i="4"/>
  <c r="F22" i="4"/>
  <c r="C23" i="4"/>
  <c r="I63" i="2"/>
  <c r="D23" i="4"/>
  <c r="E23" i="4"/>
  <c r="F23" i="4"/>
  <c r="C24" i="4"/>
  <c r="I97" i="2"/>
  <c r="D24" i="4"/>
  <c r="E24" i="4"/>
  <c r="F24" i="4"/>
  <c r="C25" i="4"/>
  <c r="I92" i="2"/>
  <c r="D25" i="4"/>
  <c r="E25" i="4"/>
  <c r="F25" i="4"/>
  <c r="C26" i="4"/>
  <c r="I67" i="2"/>
  <c r="D26" i="4"/>
  <c r="E26" i="4"/>
  <c r="F26" i="4"/>
  <c r="C27" i="4"/>
  <c r="I140" i="2"/>
  <c r="D27" i="4"/>
  <c r="E27" i="4"/>
  <c r="F27" i="4"/>
  <c r="C28" i="4"/>
  <c r="I22" i="2"/>
  <c r="D28" i="4"/>
  <c r="E28" i="4"/>
  <c r="F28" i="4"/>
  <c r="C29" i="4"/>
  <c r="I86" i="2"/>
  <c r="D29" i="4"/>
  <c r="E29" i="4"/>
  <c r="F29" i="4"/>
  <c r="C30" i="4"/>
  <c r="I30" i="2"/>
  <c r="D30" i="4"/>
  <c r="E30" i="4"/>
  <c r="F30" i="4"/>
  <c r="C31" i="4"/>
  <c r="I116" i="2"/>
  <c r="D31" i="4"/>
  <c r="E31" i="4"/>
  <c r="F31" i="4"/>
  <c r="C32" i="4"/>
  <c r="I139" i="2"/>
  <c r="D32" i="4"/>
  <c r="E32" i="4"/>
  <c r="F32" i="4"/>
  <c r="F33" i="4"/>
  <c r="C34" i="4"/>
  <c r="I41" i="2"/>
  <c r="D34" i="4"/>
  <c r="E34" i="4"/>
  <c r="F34" i="4"/>
  <c r="C35" i="4"/>
  <c r="I147" i="2"/>
  <c r="D35" i="4"/>
  <c r="E35" i="4"/>
  <c r="F35" i="4"/>
  <c r="C36" i="4"/>
  <c r="I84" i="2"/>
  <c r="D36" i="4"/>
  <c r="E36" i="4"/>
  <c r="F36" i="4"/>
  <c r="C37" i="4"/>
  <c r="I110" i="2"/>
  <c r="D37" i="4"/>
  <c r="E37" i="4"/>
  <c r="F37" i="4"/>
  <c r="C38" i="4"/>
  <c r="I17" i="2"/>
  <c r="D38" i="4"/>
  <c r="E38" i="4"/>
  <c r="F38" i="4"/>
  <c r="C39" i="4"/>
  <c r="I48" i="2"/>
  <c r="D39" i="4"/>
  <c r="E39" i="4"/>
  <c r="F39" i="4"/>
  <c r="C40" i="4"/>
  <c r="I132" i="2"/>
  <c r="D40" i="4"/>
  <c r="E40" i="4"/>
  <c r="F40" i="4"/>
  <c r="C41" i="4"/>
  <c r="I117" i="2"/>
  <c r="D41" i="4"/>
  <c r="E41" i="4"/>
  <c r="F41" i="4"/>
  <c r="C42" i="4"/>
  <c r="I152" i="2"/>
  <c r="D42" i="4"/>
  <c r="E42" i="4"/>
  <c r="F42" i="4"/>
  <c r="C43" i="4"/>
  <c r="I49" i="2"/>
  <c r="D43" i="4"/>
  <c r="E43" i="4"/>
  <c r="F43" i="4"/>
  <c r="C44" i="4"/>
  <c r="I56" i="2"/>
  <c r="D44" i="4"/>
  <c r="E44" i="4"/>
  <c r="F44" i="4"/>
  <c r="C45" i="4"/>
  <c r="I54" i="2"/>
  <c r="D45" i="4"/>
  <c r="E45" i="4"/>
  <c r="F45" i="4"/>
  <c r="C46" i="4"/>
  <c r="I42" i="2"/>
  <c r="D46" i="4"/>
  <c r="E46" i="4"/>
  <c r="F46" i="4"/>
  <c r="C47" i="4"/>
  <c r="I146" i="2"/>
  <c r="D47" i="4"/>
  <c r="E47" i="4"/>
  <c r="F47" i="4"/>
  <c r="C48" i="4"/>
  <c r="I15" i="2"/>
  <c r="D48" i="4"/>
  <c r="E48" i="4"/>
  <c r="F48" i="4"/>
  <c r="C49" i="4"/>
  <c r="I68" i="2"/>
  <c r="D49" i="4"/>
  <c r="E49" i="4"/>
  <c r="F49" i="4"/>
  <c r="C50" i="4"/>
  <c r="I43" i="2"/>
  <c r="D50" i="4"/>
  <c r="E50" i="4"/>
  <c r="F50" i="4"/>
  <c r="C51" i="4"/>
  <c r="I100" i="2"/>
  <c r="D51" i="4"/>
  <c r="E51" i="4"/>
  <c r="F51" i="4"/>
  <c r="C52" i="4"/>
  <c r="I105" i="2"/>
  <c r="D52" i="4"/>
  <c r="E52" i="4"/>
  <c r="F52" i="4"/>
  <c r="C53" i="4"/>
  <c r="I59" i="2"/>
  <c r="D53" i="4"/>
  <c r="E53" i="4"/>
  <c r="F53" i="4"/>
  <c r="C54" i="4"/>
  <c r="I115" i="2"/>
  <c r="D54" i="4"/>
  <c r="E54" i="4"/>
  <c r="F54" i="4"/>
  <c r="C55" i="4"/>
  <c r="I34" i="2"/>
  <c r="D55" i="4"/>
  <c r="E55" i="4"/>
  <c r="F55" i="4"/>
  <c r="C56" i="4"/>
  <c r="I19" i="2"/>
  <c r="D56" i="4"/>
  <c r="E56" i="4"/>
  <c r="F56" i="4"/>
  <c r="C57" i="4"/>
  <c r="I75" i="2"/>
  <c r="D57" i="4"/>
  <c r="E57" i="4"/>
  <c r="F57" i="4"/>
  <c r="C58" i="4"/>
  <c r="I111" i="2"/>
  <c r="D58" i="4"/>
  <c r="E58" i="4"/>
  <c r="F58" i="4"/>
  <c r="C59" i="4"/>
  <c r="I150" i="2"/>
  <c r="D59" i="4"/>
  <c r="E59" i="4"/>
  <c r="F59" i="4"/>
  <c r="C60" i="4"/>
  <c r="I124" i="2"/>
  <c r="D60" i="4"/>
  <c r="E60" i="4"/>
  <c r="F60" i="4"/>
  <c r="C61" i="4"/>
  <c r="I61" i="2"/>
  <c r="D61" i="4"/>
  <c r="E61" i="4"/>
  <c r="F61" i="4"/>
  <c r="C62" i="4"/>
  <c r="I64" i="2"/>
  <c r="D62" i="4"/>
  <c r="E62" i="4"/>
  <c r="F62" i="4"/>
  <c r="C63" i="4"/>
  <c r="I21" i="2"/>
  <c r="D63" i="4"/>
  <c r="E63" i="4"/>
  <c r="F63" i="4"/>
  <c r="C64" i="4"/>
  <c r="I66" i="2"/>
  <c r="D64" i="4"/>
  <c r="E64" i="4"/>
  <c r="F64" i="4"/>
  <c r="C65" i="4"/>
  <c r="I69" i="2"/>
  <c r="D65" i="4"/>
  <c r="E65" i="4"/>
  <c r="F65" i="4"/>
  <c r="C66" i="4"/>
  <c r="I71" i="2"/>
  <c r="D66" i="4"/>
  <c r="E66" i="4"/>
  <c r="F66" i="4"/>
  <c r="C67" i="4"/>
  <c r="I73" i="2"/>
  <c r="D67" i="4"/>
  <c r="E67" i="4"/>
  <c r="F67" i="4"/>
  <c r="C68" i="4"/>
  <c r="I93" i="2"/>
  <c r="D68" i="4"/>
  <c r="E68" i="4"/>
  <c r="F68" i="4"/>
  <c r="C69" i="4"/>
  <c r="I35" i="2"/>
  <c r="D69" i="4"/>
  <c r="E69" i="4"/>
  <c r="F69" i="4"/>
  <c r="C70" i="4"/>
  <c r="I26" i="2"/>
  <c r="D70" i="4"/>
  <c r="E70" i="4"/>
  <c r="F70" i="4"/>
  <c r="C71" i="4"/>
  <c r="I79" i="2"/>
  <c r="D71" i="4"/>
  <c r="E71" i="4"/>
  <c r="F71" i="4"/>
  <c r="C72" i="4"/>
  <c r="I118" i="2"/>
  <c r="D72" i="4"/>
  <c r="E72" i="4"/>
  <c r="F72" i="4"/>
  <c r="C73" i="4"/>
  <c r="I134" i="2"/>
  <c r="D73" i="4"/>
  <c r="E73" i="4"/>
  <c r="F73" i="4"/>
  <c r="C74" i="4"/>
  <c r="I57" i="2"/>
  <c r="D74" i="4"/>
  <c r="E74" i="4"/>
  <c r="F74" i="4"/>
  <c r="C75" i="4"/>
  <c r="I125" i="2"/>
  <c r="D75" i="4"/>
  <c r="E75" i="4"/>
  <c r="F75" i="4"/>
  <c r="C76" i="4"/>
  <c r="I107" i="2"/>
  <c r="D76" i="4"/>
  <c r="E76" i="4"/>
  <c r="F76" i="4"/>
  <c r="C77" i="4"/>
  <c r="I7" i="2"/>
  <c r="D77" i="4"/>
  <c r="E77" i="4"/>
  <c r="F77" i="4"/>
  <c r="C78" i="4"/>
  <c r="I55" i="2"/>
  <c r="D78" i="4"/>
  <c r="E78" i="4"/>
  <c r="F78" i="4"/>
  <c r="C79" i="4"/>
  <c r="I33" i="2"/>
  <c r="D79" i="4"/>
  <c r="E79" i="4"/>
  <c r="F79" i="4"/>
  <c r="C80" i="4"/>
  <c r="I8" i="2"/>
  <c r="D80" i="4"/>
  <c r="E80" i="4"/>
  <c r="F80" i="4"/>
  <c r="C81" i="4"/>
  <c r="I82" i="2"/>
  <c r="D81" i="4"/>
  <c r="E81" i="4"/>
  <c r="F81" i="4"/>
  <c r="C82" i="4"/>
  <c r="I80" i="2"/>
  <c r="D82" i="4"/>
  <c r="E82" i="4"/>
  <c r="F82" i="4"/>
  <c r="C83" i="4"/>
  <c r="I23" i="2"/>
  <c r="D83" i="4"/>
  <c r="E83" i="4"/>
  <c r="F83" i="4"/>
  <c r="C84" i="4"/>
  <c r="I85" i="2"/>
  <c r="D84" i="4"/>
  <c r="E84" i="4"/>
  <c r="F84" i="4"/>
  <c r="C85" i="4"/>
  <c r="I103" i="2"/>
  <c r="D85" i="4"/>
  <c r="E85" i="4"/>
  <c r="F85" i="4"/>
  <c r="C86" i="4"/>
  <c r="I90" i="2"/>
  <c r="D86" i="4"/>
  <c r="E86" i="4"/>
  <c r="F86" i="4"/>
  <c r="C87" i="4"/>
  <c r="I123" i="2"/>
  <c r="D87" i="4"/>
  <c r="E87" i="4"/>
  <c r="F87" i="4"/>
  <c r="C88" i="4"/>
  <c r="I94" i="2"/>
  <c r="D88" i="4"/>
  <c r="E88" i="4"/>
  <c r="F88" i="4"/>
  <c r="C89" i="4"/>
  <c r="I101" i="2"/>
  <c r="D89" i="4"/>
  <c r="E89" i="4"/>
  <c r="F89" i="4"/>
  <c r="C90" i="4"/>
  <c r="I96" i="2"/>
  <c r="D90" i="4"/>
  <c r="E90" i="4"/>
  <c r="F90" i="4"/>
  <c r="C91" i="4"/>
  <c r="I87" i="2"/>
  <c r="D91" i="4"/>
  <c r="E91" i="4"/>
  <c r="F91" i="4"/>
  <c r="C92" i="4"/>
  <c r="I141" i="2"/>
  <c r="D92" i="4"/>
  <c r="E92" i="4"/>
  <c r="F92" i="4"/>
  <c r="C93" i="4"/>
  <c r="I99" i="2"/>
  <c r="D93" i="4"/>
  <c r="E93" i="4"/>
  <c r="F93" i="4"/>
  <c r="C94" i="4"/>
  <c r="I38" i="2"/>
  <c r="D94" i="4"/>
  <c r="E94" i="4"/>
  <c r="F94" i="4"/>
  <c r="C95" i="4"/>
  <c r="I39" i="2"/>
  <c r="D95" i="4"/>
  <c r="E95" i="4"/>
  <c r="F95" i="4"/>
  <c r="C96" i="4"/>
  <c r="I104" i="2"/>
  <c r="D96" i="4"/>
  <c r="E96" i="4"/>
  <c r="F96" i="4"/>
  <c r="C97" i="4"/>
  <c r="I76" i="2"/>
  <c r="D97" i="4"/>
  <c r="E97" i="4"/>
  <c r="F97" i="4"/>
  <c r="C98" i="4"/>
  <c r="I62" i="2"/>
  <c r="D98" i="4"/>
  <c r="E98" i="4"/>
  <c r="F98" i="4"/>
  <c r="C99" i="4"/>
  <c r="I70" i="2"/>
  <c r="D99" i="4"/>
  <c r="E99" i="4"/>
  <c r="F99" i="4"/>
  <c r="C100" i="4"/>
  <c r="I44" i="2"/>
  <c r="D100" i="4"/>
  <c r="E100" i="4"/>
  <c r="F100" i="4"/>
  <c r="C101" i="4"/>
  <c r="I149" i="2"/>
  <c r="D101" i="4"/>
  <c r="E101" i="4"/>
  <c r="F101" i="4"/>
  <c r="C102" i="4"/>
  <c r="I98" i="2"/>
  <c r="D102" i="4"/>
  <c r="E102" i="4"/>
  <c r="F102" i="4"/>
  <c r="C103" i="4"/>
  <c r="I45" i="2"/>
  <c r="D103" i="4"/>
  <c r="E103" i="4"/>
  <c r="F103" i="4"/>
  <c r="C104" i="4"/>
  <c r="I119" i="2"/>
  <c r="D104" i="4"/>
  <c r="E104" i="4"/>
  <c r="F104" i="4"/>
  <c r="C105" i="4"/>
  <c r="I25" i="2"/>
  <c r="D105" i="4"/>
  <c r="E105" i="4"/>
  <c r="F105" i="4"/>
  <c r="C106" i="4"/>
  <c r="I135" i="2"/>
  <c r="D106" i="4"/>
  <c r="E106" i="4"/>
  <c r="F106" i="4"/>
  <c r="C107" i="4"/>
  <c r="I58" i="2"/>
  <c r="D107" i="4"/>
  <c r="E107" i="4"/>
  <c r="F107" i="4"/>
  <c r="C108" i="4"/>
  <c r="I153" i="2"/>
  <c r="D108" i="4"/>
  <c r="E108" i="4"/>
  <c r="F108" i="4"/>
  <c r="C109" i="4"/>
  <c r="I89" i="2"/>
  <c r="D109" i="4"/>
  <c r="E109" i="4"/>
  <c r="F109" i="4"/>
  <c r="C110" i="4"/>
  <c r="I142" i="2"/>
  <c r="D110" i="4"/>
  <c r="E110" i="4"/>
  <c r="F110" i="4"/>
  <c r="C111" i="4"/>
  <c r="I77" i="2"/>
  <c r="D111" i="4"/>
  <c r="E111" i="4"/>
  <c r="F111" i="4"/>
  <c r="C112" i="4"/>
  <c r="I74" i="2"/>
  <c r="D112" i="4"/>
  <c r="E112" i="4"/>
  <c r="F112" i="4"/>
  <c r="C113" i="4"/>
  <c r="I4" i="2"/>
  <c r="D113" i="4"/>
  <c r="E113" i="4"/>
  <c r="F113" i="4"/>
  <c r="C114" i="4"/>
  <c r="I29" i="2"/>
  <c r="D114" i="4"/>
  <c r="E114" i="4"/>
  <c r="F114" i="4"/>
  <c r="C115" i="4"/>
  <c r="I120" i="2"/>
  <c r="D115" i="4"/>
  <c r="E115" i="4"/>
  <c r="F115" i="4"/>
  <c r="C116" i="4"/>
  <c r="I133" i="2"/>
  <c r="D116" i="4"/>
  <c r="E116" i="4"/>
  <c r="F116" i="4"/>
  <c r="C117" i="4"/>
  <c r="I127" i="2"/>
  <c r="D117" i="4"/>
  <c r="E117" i="4"/>
  <c r="F117" i="4"/>
  <c r="C118" i="4"/>
  <c r="I88" i="2"/>
  <c r="D118" i="4"/>
  <c r="E118" i="4"/>
  <c r="F118" i="4"/>
  <c r="C119" i="4"/>
  <c r="I131" i="2"/>
  <c r="D119" i="4"/>
  <c r="E119" i="4"/>
  <c r="F119" i="4"/>
  <c r="C120" i="4"/>
  <c r="I13" i="2"/>
  <c r="D120" i="4"/>
  <c r="E120" i="4"/>
  <c r="F120" i="4"/>
  <c r="C121" i="4"/>
  <c r="I148" i="2"/>
  <c r="D121" i="4"/>
  <c r="E121" i="4"/>
  <c r="F121" i="4"/>
  <c r="C122" i="4"/>
  <c r="I112" i="2"/>
  <c r="D122" i="4"/>
  <c r="E122" i="4"/>
  <c r="F122" i="4"/>
  <c r="C123" i="4"/>
  <c r="I16" i="2"/>
  <c r="D123" i="4"/>
  <c r="E123" i="4"/>
  <c r="F123" i="4"/>
  <c r="C124" i="4"/>
  <c r="I126" i="2"/>
  <c r="D124" i="4"/>
  <c r="E124" i="4"/>
  <c r="F124" i="4"/>
  <c r="C125" i="4"/>
  <c r="I40" i="2"/>
  <c r="D125" i="4"/>
  <c r="E125" i="4"/>
  <c r="F125" i="4"/>
  <c r="C126" i="4"/>
  <c r="I65" i="2"/>
  <c r="D126" i="4"/>
  <c r="E126" i="4"/>
  <c r="F126" i="4"/>
  <c r="C127" i="4"/>
  <c r="I91" i="2"/>
  <c r="D127" i="4"/>
  <c r="E127" i="4"/>
  <c r="F127" i="4"/>
  <c r="C128" i="4"/>
  <c r="I136" i="2"/>
  <c r="D128" i="4"/>
  <c r="E128" i="4"/>
  <c r="F128" i="4"/>
  <c r="C129" i="4"/>
  <c r="I128" i="2"/>
  <c r="D129" i="4"/>
  <c r="E129" i="4"/>
  <c r="F129" i="4"/>
  <c r="C130" i="4"/>
  <c r="I95" i="2"/>
  <c r="D130" i="4"/>
  <c r="E130" i="4"/>
  <c r="F130" i="4"/>
  <c r="C131" i="4"/>
  <c r="I50" i="2"/>
  <c r="D131" i="4"/>
  <c r="E131" i="4"/>
  <c r="F131" i="4"/>
  <c r="C132" i="4"/>
  <c r="I154" i="2"/>
  <c r="D132" i="4"/>
  <c r="E132" i="4"/>
  <c r="F132" i="4"/>
  <c r="C133" i="4"/>
  <c r="I78" i="2"/>
  <c r="D133" i="4"/>
  <c r="E133" i="4"/>
  <c r="F133" i="4"/>
  <c r="C134" i="4"/>
  <c r="I113" i="2"/>
  <c r="D134" i="4"/>
  <c r="E134" i="4"/>
  <c r="F134" i="4"/>
  <c r="C135" i="4"/>
  <c r="I32" i="2"/>
  <c r="D135" i="4"/>
  <c r="E135" i="4"/>
  <c r="F135" i="4"/>
  <c r="C136" i="4"/>
  <c r="I143" i="2"/>
  <c r="D136" i="4"/>
  <c r="E136" i="4"/>
  <c r="F136" i="4"/>
  <c r="C137" i="4"/>
  <c r="I28" i="2"/>
  <c r="D137" i="4"/>
  <c r="E137" i="4"/>
  <c r="F137" i="4"/>
  <c r="C138" i="4"/>
  <c r="I121" i="2"/>
  <c r="D138" i="4"/>
  <c r="E138" i="4"/>
  <c r="F138" i="4"/>
  <c r="C139" i="4"/>
  <c r="I20" i="2"/>
  <c r="D139" i="4"/>
  <c r="E139" i="4"/>
  <c r="F139" i="4"/>
  <c r="C140" i="4"/>
  <c r="I36" i="2"/>
  <c r="D140" i="4"/>
  <c r="E140" i="4"/>
  <c r="F140" i="4"/>
  <c r="C141" i="4"/>
  <c r="I46" i="2"/>
  <c r="D141" i="4"/>
  <c r="E141" i="4"/>
  <c r="F141" i="4"/>
  <c r="C142" i="4"/>
  <c r="I37" i="2"/>
  <c r="D142" i="4"/>
  <c r="E142" i="4"/>
  <c r="F142" i="4"/>
  <c r="C143" i="4"/>
  <c r="I47" i="2"/>
  <c r="D143" i="4"/>
  <c r="E143" i="4"/>
  <c r="F143" i="4"/>
  <c r="C144" i="4"/>
  <c r="I81" i="2"/>
  <c r="D144" i="4"/>
  <c r="E144" i="4"/>
  <c r="F144" i="4"/>
  <c r="C145" i="4"/>
  <c r="I114" i="2"/>
  <c r="D145" i="4"/>
  <c r="E145" i="4"/>
  <c r="F145" i="4"/>
  <c r="C146" i="4"/>
  <c r="I6" i="2"/>
  <c r="D146" i="4"/>
  <c r="E146" i="4"/>
  <c r="F146" i="4"/>
  <c r="C147" i="4"/>
  <c r="I106" i="2"/>
  <c r="D147" i="4"/>
  <c r="E147" i="4"/>
  <c r="F147" i="4"/>
  <c r="C148" i="4"/>
  <c r="I31" i="2"/>
  <c r="D148" i="4"/>
  <c r="E148" i="4"/>
  <c r="F148" i="4"/>
  <c r="C149" i="4"/>
  <c r="I129" i="2"/>
  <c r="D149" i="4"/>
  <c r="E149" i="4"/>
  <c r="F149" i="4"/>
  <c r="C150" i="4"/>
  <c r="I138" i="2"/>
  <c r="D150" i="4"/>
  <c r="E150" i="4"/>
  <c r="F150" i="4"/>
  <c r="C151" i="4"/>
  <c r="I9" i="2"/>
  <c r="D151" i="4"/>
  <c r="E151" i="4"/>
  <c r="F151" i="4"/>
  <c r="C152" i="4"/>
  <c r="I130" i="2"/>
  <c r="D152" i="4"/>
  <c r="E152" i="4"/>
  <c r="F152" i="4"/>
  <c r="C153" i="4"/>
  <c r="I151" i="2"/>
  <c r="D153" i="4"/>
  <c r="E153" i="4"/>
  <c r="F153" i="4"/>
  <c r="C4" i="4"/>
  <c r="C154" i="4"/>
  <c r="I18" i="2"/>
  <c r="D4" i="4"/>
  <c r="D154" i="4"/>
  <c r="E4" i="4"/>
  <c r="E154" i="4"/>
  <c r="F4" i="4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H155" i="2"/>
  <c r="G155" i="2"/>
  <c r="E155" i="2"/>
  <c r="D155" i="2"/>
  <c r="C155" i="2"/>
  <c r="I137" i="3"/>
  <c r="I144" i="3"/>
  <c r="I27" i="3"/>
  <c r="I83" i="3"/>
  <c r="I51" i="3"/>
  <c r="I11" i="3"/>
  <c r="I108" i="3"/>
  <c r="I24" i="3"/>
  <c r="I10" i="3"/>
  <c r="I145" i="3"/>
  <c r="I60" i="3"/>
  <c r="I122" i="3"/>
  <c r="I12" i="3"/>
  <c r="I53" i="3"/>
  <c r="I109" i="3"/>
  <c r="I72" i="3"/>
  <c r="I102" i="3"/>
  <c r="I14" i="3"/>
  <c r="I63" i="3"/>
  <c r="I97" i="3"/>
  <c r="I92" i="3"/>
  <c r="I67" i="3"/>
  <c r="I140" i="3"/>
  <c r="I22" i="3"/>
  <c r="I86" i="3"/>
  <c r="I30" i="3"/>
  <c r="I116" i="3"/>
  <c r="I139" i="3"/>
  <c r="I52" i="3"/>
  <c r="I41" i="3"/>
  <c r="I147" i="3"/>
  <c r="I84" i="3"/>
  <c r="I110" i="3"/>
  <c r="I17" i="3"/>
  <c r="I48" i="3"/>
  <c r="I132" i="3"/>
  <c r="I117" i="3"/>
  <c r="I152" i="3"/>
  <c r="I49" i="3"/>
  <c r="I56" i="3"/>
  <c r="I54" i="3"/>
  <c r="I42" i="3"/>
  <c r="I146" i="3"/>
  <c r="I15" i="3"/>
  <c r="I68" i="3"/>
  <c r="I43" i="3"/>
  <c r="I100" i="3"/>
  <c r="I105" i="3"/>
  <c r="I59" i="3"/>
  <c r="I115" i="3"/>
  <c r="I34" i="3"/>
  <c r="I19" i="3"/>
  <c r="I75" i="3"/>
  <c r="I111" i="3"/>
  <c r="I150" i="3"/>
  <c r="I124" i="3"/>
  <c r="I61" i="3"/>
  <c r="I64" i="3"/>
  <c r="I21" i="3"/>
  <c r="I66" i="3"/>
  <c r="I69" i="3"/>
  <c r="I71" i="3"/>
  <c r="I73" i="3"/>
  <c r="I93" i="3"/>
  <c r="I35" i="3"/>
  <c r="I26" i="3"/>
  <c r="I79" i="3"/>
  <c r="I118" i="3"/>
  <c r="I134" i="3"/>
  <c r="I57" i="3"/>
  <c r="I125" i="3"/>
  <c r="I107" i="3"/>
  <c r="I7" i="3"/>
  <c r="I55" i="3"/>
  <c r="I33" i="3"/>
  <c r="I8" i="3"/>
  <c r="I82" i="3"/>
  <c r="I80" i="3"/>
  <c r="I23" i="3"/>
  <c r="I85" i="3"/>
  <c r="I103" i="3"/>
  <c r="I90" i="3"/>
  <c r="I123" i="3"/>
  <c r="I94" i="3"/>
  <c r="I101" i="3"/>
  <c r="I96" i="3"/>
  <c r="I87" i="3"/>
  <c r="I141" i="3"/>
  <c r="I99" i="3"/>
  <c r="I38" i="3"/>
  <c r="I39" i="3"/>
  <c r="I104" i="3"/>
  <c r="I76" i="3"/>
  <c r="I62" i="3"/>
  <c r="I70" i="3"/>
  <c r="I44" i="3"/>
  <c r="I149" i="3"/>
  <c r="I98" i="3"/>
  <c r="I45" i="3"/>
  <c r="I119" i="3"/>
  <c r="I25" i="3"/>
  <c r="I135" i="3"/>
  <c r="I58" i="3"/>
  <c r="I89" i="3"/>
  <c r="I142" i="3"/>
  <c r="I77" i="3"/>
  <c r="I74" i="3"/>
  <c r="I4" i="3"/>
  <c r="I29" i="3"/>
  <c r="I120" i="3"/>
  <c r="I133" i="3"/>
  <c r="I127" i="3"/>
  <c r="I88" i="3"/>
  <c r="I131" i="3"/>
  <c r="I13" i="3"/>
  <c r="I148" i="3"/>
  <c r="I153" i="3"/>
  <c r="I112" i="3"/>
  <c r="I16" i="3"/>
  <c r="I126" i="3"/>
  <c r="I40" i="3"/>
  <c r="I65" i="3"/>
  <c r="I91" i="3"/>
  <c r="I136" i="3"/>
  <c r="I5" i="3"/>
  <c r="I128" i="3"/>
  <c r="I95" i="3"/>
  <c r="I50" i="3"/>
  <c r="I154" i="3"/>
  <c r="I78" i="3"/>
  <c r="I113" i="3"/>
  <c r="I32" i="3"/>
  <c r="I143" i="3"/>
  <c r="I28" i="3"/>
  <c r="I121" i="3"/>
  <c r="I20" i="3"/>
  <c r="I36" i="3"/>
  <c r="I46" i="3"/>
  <c r="I37" i="3"/>
  <c r="I47" i="3"/>
  <c r="I81" i="3"/>
  <c r="I114" i="3"/>
  <c r="I6" i="3"/>
  <c r="I106" i="3"/>
  <c r="I31" i="3"/>
  <c r="I129" i="3"/>
  <c r="I138" i="3"/>
  <c r="I9" i="3"/>
  <c r="I130" i="3"/>
  <c r="I151" i="3"/>
  <c r="I18" i="3"/>
  <c r="I52" i="2"/>
  <c r="I5" i="2"/>
  <c r="I6" i="1"/>
  <c r="I53" i="1"/>
  <c r="C156" i="1"/>
  <c r="D156" i="1"/>
  <c r="E156" i="1"/>
  <c r="G156" i="1"/>
  <c r="H156" i="1"/>
  <c r="I156" i="1"/>
  <c r="H155" i="3"/>
  <c r="G155" i="3"/>
  <c r="E155" i="3"/>
  <c r="D155" i="3"/>
  <c r="C155" i="3"/>
  <c r="I155" i="3"/>
  <c r="I155" i="2"/>
</calcChain>
</file>

<file path=xl/sharedStrings.xml><?xml version="1.0" encoding="utf-8"?>
<sst xmlns="http://schemas.openxmlformats.org/spreadsheetml/2006/main" count="657" uniqueCount="182">
  <si>
    <t>2014-2015 School Year:</t>
  </si>
  <si>
    <t>Revenue Account Code</t>
  </si>
  <si>
    <t>Dist Num</t>
  </si>
  <si>
    <t>School District</t>
  </si>
  <si>
    <t>Dist#</t>
  </si>
  <si>
    <t>District Name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</si>
  <si>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</si>
  <si>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</si>
  <si>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</si>
  <si>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</si>
  <si>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</si>
  <si>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</si>
  <si>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</si>
  <si>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</si>
  <si>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</si>
  <si>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</si>
  <si>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</si>
  <si>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</si>
  <si>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</si>
  <si>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</si>
  <si>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</si>
  <si>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</si>
  <si>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</si>
  <si>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</si>
  <si>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</si>
  <si>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</si>
  <si>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</si>
  <si>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</si>
  <si>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</si>
  <si>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</si>
  <si>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</si>
  <si>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</si>
  <si>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</si>
  <si>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</si>
  <si>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</si>
  <si>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</si>
  <si>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</si>
  <si>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</si>
  <si>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</si>
  <si>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</si>
  <si>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</si>
  <si>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</si>
  <si>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</si>
  <si>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</si>
  <si>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</si>
  <si>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</si>
  <si>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</si>
  <si>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</si>
  <si>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</si>
  <si>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</si>
  <si>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</si>
  <si>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</si>
  <si>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</si>
  <si>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</si>
  <si>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</si>
  <si>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</si>
  <si>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</si>
  <si>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</si>
  <si>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</si>
  <si>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</si>
  <si>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</si>
  <si>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</si>
  <si>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</si>
  <si>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</si>
  <si>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</si>
  <si>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</si>
  <si>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</si>
  <si>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</si>
  <si>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</si>
  <si>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</si>
  <si>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</si>
  <si>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</si>
  <si>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</si>
  <si>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</si>
  <si>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</si>
  <si>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</si>
  <si>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</si>
  <si>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</si>
  <si>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</si>
  <si>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</si>
  <si>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</si>
  <si>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</si>
  <si>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</si>
  <si>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</si>
  <si>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</si>
  <si>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</si>
  <si>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</si>
  <si>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</si>
  <si>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</si>
  <si>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</si>
  <si>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</si>
  <si>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</si>
  <si>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</si>
  <si>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</si>
  <si>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</si>
  <si>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</si>
  <si>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</si>
  <si>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</si>
  <si>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</si>
  <si>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</si>
  <si>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</si>
  <si>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</si>
  <si>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</si>
  <si>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</si>
  <si>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</si>
  <si>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</si>
  <si>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</si>
  <si>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</si>
  <si>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</si>
  <si>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</si>
  <si>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</si>
  <si>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</si>
  <si>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</si>
  <si>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</si>
  <si>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</si>
  <si>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</si>
  <si>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</si>
  <si>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</si>
  <si>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</si>
  <si>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</si>
  <si>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</si>
  <si>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</si>
  <si>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</si>
  <si>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</si>
  <si>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</si>
  <si>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</si>
  <si>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</si>
  <si>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</si>
  <si>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</si>
  <si>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</si>
  <si>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</si>
  <si>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</si>
  <si>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</si>
  <si>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</si>
  <si>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</si>
  <si>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</si>
  <si>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</si>
  <si>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</si>
  <si>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</si>
  <si>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</si>
  <si>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</si>
  <si>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</si>
  <si>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</si>
  <si>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</si>
  <si>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</si>
  <si>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</si>
  <si>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</si>
  <si>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</si>
  <si>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</si>
  <si>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</si>
  <si>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</si>
  <si>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</si>
  <si>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</si>
  <si>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</si>
  <si>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</si>
  <si>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</si>
  <si>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</si>
  <si>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Utility Taxes</t>
  </si>
  <si>
    <t>1140</t>
  </si>
  <si>
    <t>Revenue in Lieu of Taxes</t>
  </si>
  <si>
    <t>1210</t>
  </si>
  <si>
    <t>County Apportionment</t>
  </si>
  <si>
    <t>2110</t>
  </si>
  <si>
    <t>Wind Farm Tax</t>
  </si>
  <si>
    <t>Bank Franchise Taxes</t>
  </si>
  <si>
    <t>3113</t>
  </si>
  <si>
    <t>3114</t>
  </si>
  <si>
    <t>2013-2014 School Year:</t>
  </si>
  <si>
    <t>2012-2013 School Year:</t>
  </si>
  <si>
    <t>Gross Receipt Taxes</t>
  </si>
  <si>
    <t>2015 Apportioned Funds</t>
  </si>
  <si>
    <t>2014 Apportioned Funds</t>
  </si>
  <si>
    <t>2013 Apportioned Funds</t>
  </si>
  <si>
    <t>TOTAL Apportioned Funds</t>
  </si>
  <si>
    <t xml:space="preserve"> </t>
  </si>
  <si>
    <t>Summary 4 years - Other (Apportioned) Revenues</t>
  </si>
  <si>
    <t>Corsica-Stickney 21-3</t>
  </si>
  <si>
    <t>2200</t>
  </si>
  <si>
    <t>Statewide Amount</t>
  </si>
  <si>
    <t>Oglala Lakota 65-1</t>
  </si>
  <si>
    <t>Greatest of 2013, 2014 or 2015</t>
  </si>
  <si>
    <t>Base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</si>
</sst>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2"/>
      <name val="Gill Sans MT"/>
      <family val="2"/>
    </font>
    <font>
      <sz val="10"/>
      <name val="Gill Sans MT"/>
      <family val="2"/>
    </font>
    <font>
      <sz val="10"/>
      <color indexed="8"/>
      <name val="Arial"/>
      <family val="2"/>
    </font>
    <font>
      <sz val="10"/>
      <color indexed="8"/>
      <name val="Gill Sans MT"/>
      <family val="2"/>
    </font>
    <font>
      <sz val="10"/>
      <color theme="1"/>
      <name val="Gill Sans MT"/>
      <family val="2"/>
    </font>
    <font>
      <sz val="9"/>
      <color indexed="8"/>
      <name val="Gill Sans MT"/>
      <family val="2"/>
    </font>
    <font>
      <sz val="11"/>
      <color theme="1"/>
      <name val="Gill Sans MT"/>
      <family val="2"/>
    </font>
    <font>
      <sz val="10"/>
      <color theme="0"/>
      <name val="Gill Sans MT"/>
      <family val="2"/>
    </font>
    <font>
      <sz val="11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-0.249977111117893"/>
        <bgColor indexed="0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7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right"/>
    </xf>
    <xf numFmtId="0" fontId="4" fillId="0" borderId="3" xfId="1" applyFont="1" applyFill="1" applyBorder="1" applyAlignment="1"/>
    <xf numFmtId="0" fontId="5" fillId="0" borderId="3" xfId="0" applyFont="1" applyBorder="1"/>
    <xf numFmtId="0" fontId="5" fillId="0" borderId="0" xfId="0" applyFont="1"/>
    <xf numFmtId="1" fontId="2" fillId="3" borderId="3" xfId="0" applyNumberFormat="1" applyFont="1" applyFill="1" applyBorder="1" applyAlignment="1">
      <alignment horizontal="center" wrapText="1"/>
    </xf>
    <xf numFmtId="6" fontId="4" fillId="0" borderId="3" xfId="1" applyNumberFormat="1" applyFont="1" applyFill="1" applyBorder="1" applyAlignment="1">
      <alignment horizontal="right"/>
    </xf>
    <xf numFmtId="6" fontId="5" fillId="0" borderId="3" xfId="0" applyNumberFormat="1" applyFont="1" applyBorder="1"/>
    <xf numFmtId="1" fontId="2" fillId="4" borderId="3" xfId="0" applyNumberFormat="1" applyFont="1" applyFill="1" applyBorder="1" applyAlignment="1">
      <alignment horizontal="center" wrapText="1"/>
    </xf>
    <xf numFmtId="1" fontId="2" fillId="5" borderId="3" xfId="0" applyNumberFormat="1" applyFont="1" applyFill="1" applyBorder="1" applyAlignment="1">
      <alignment horizontal="center" wrapText="1"/>
    </xf>
    <xf numFmtId="0" fontId="6" fillId="0" borderId="3" xfId="1" applyNumberFormat="1" applyFont="1" applyFill="1" applyBorder="1" applyAlignment="1"/>
    <xf numFmtId="0" fontId="6" fillId="0" borderId="3" xfId="1" applyFont="1" applyFill="1" applyBorder="1" applyAlignment="1"/>
    <xf numFmtId="0" fontId="0" fillId="0" borderId="0" xfId="0" applyFont="1"/>
    <xf numFmtId="6" fontId="6" fillId="0" borderId="3" xfId="1" applyNumberFormat="1" applyFont="1" applyFill="1" applyBorder="1" applyAlignment="1">
      <alignment horizontal="right"/>
    </xf>
    <xf numFmtId="6" fontId="6" fillId="0" borderId="3" xfId="1" applyNumberFormat="1" applyFont="1" applyBorder="1" applyAlignment="1"/>
    <xf numFmtId="1" fontId="2" fillId="0" borderId="3" xfId="0" applyNumberFormat="1" applyFont="1" applyFill="1" applyBorder="1" applyAlignment="1">
      <alignment horizontal="center" wrapText="1"/>
    </xf>
    <xf numFmtId="164" fontId="5" fillId="0" borderId="0" xfId="0" applyNumberFormat="1" applyFont="1"/>
    <xf numFmtId="38" fontId="5" fillId="0" borderId="0" xfId="0" applyNumberFormat="1" applyFont="1"/>
    <xf numFmtId="0" fontId="0" fillId="0" borderId="0" xfId="0" applyAlignment="1">
      <alignment wrapText="1"/>
    </xf>
    <xf numFmtId="0" fontId="4" fillId="2" borderId="4" xfId="2" applyFont="1" applyFill="1" applyBorder="1" applyAlignment="1">
      <alignment horizontal="center"/>
    </xf>
    <xf numFmtId="6" fontId="4" fillId="0" borderId="3" xfId="2" applyNumberFormat="1" applyFont="1" applyFill="1" applyBorder="1" applyAlignment="1">
      <alignment horizontal="right"/>
    </xf>
    <xf numFmtId="1" fontId="2" fillId="4" borderId="3" xfId="3" applyNumberFormat="1" applyFont="1" applyFill="1" applyBorder="1" applyAlignment="1">
      <alignment horizontal="center" wrapText="1"/>
    </xf>
    <xf numFmtId="6" fontId="5" fillId="0" borderId="3" xfId="3" applyNumberFormat="1" applyFont="1" applyBorder="1"/>
    <xf numFmtId="0" fontId="4" fillId="0" borderId="5" xfId="1" applyFont="1" applyFill="1" applyBorder="1" applyAlignment="1">
      <alignment horizontal="right"/>
    </xf>
    <xf numFmtId="0" fontId="4" fillId="0" borderId="5" xfId="1" applyFont="1" applyFill="1" applyBorder="1" applyAlignment="1"/>
    <xf numFmtId="164" fontId="5" fillId="0" borderId="5" xfId="0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164" fontId="5" fillId="0" borderId="5" xfId="0" applyNumberFormat="1" applyFont="1" applyFill="1" applyBorder="1"/>
    <xf numFmtId="0" fontId="4" fillId="6" borderId="5" xfId="1" applyFont="1" applyFill="1" applyBorder="1" applyAlignment="1">
      <alignment horizontal="center" wrapText="1"/>
    </xf>
    <xf numFmtId="164" fontId="4" fillId="6" borderId="5" xfId="1" applyNumberFormat="1" applyFont="1" applyFill="1" applyBorder="1" applyAlignment="1">
      <alignment horizontal="center" wrapText="1"/>
    </xf>
    <xf numFmtId="164" fontId="8" fillId="7" borderId="5" xfId="1" applyNumberFormat="1" applyFont="1" applyFill="1" applyBorder="1" applyAlignment="1">
      <alignment horizontal="center" wrapText="1"/>
    </xf>
    <xf numFmtId="164" fontId="9" fillId="0" borderId="0" xfId="0" applyNumberFormat="1" applyFont="1" applyAlignment="1">
      <alignment horizontal="center"/>
    </xf>
    <xf numFmtId="6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" fontId="2" fillId="0" borderId="0" xfId="0" applyNumberFormat="1" applyFont="1" applyFill="1" applyBorder="1" applyAlignment="1">
      <alignment horizontal="right" wrapText="1"/>
    </xf>
  </cellXfs>
  <cellStyles count="4">
    <cellStyle name="Normal" xfId="0" builtinId="0"/>
    <cellStyle name="Normal 2" xfId="3"/>
    <cellStyle name="Normal_Sheet1" xfId="1"/>
    <cellStyle name="Normal_Sheet1 2" xfId="2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155"/>
  <sheetViews>
    <sheetView tabSelected="1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defaultColWidth="8.85546875" defaultRowHeight="15.75" x14ac:dyDescent="0.3"/>
  <cols>
    <col min="1" max="1" width="10.140625" customWidth="1"/>
    <col min="2" max="2" width="22.85546875" bestFit="1" customWidth="1"/>
    <col min="3" max="6" width="17.42578125" style="21" customWidth="1"/>
    <col min="7" max="7" width="17.42578125" customWidth="1"/>
  </cols>
  <sheetData>
    <row r="1" spans="1:6" ht="19.5" x14ac:dyDescent="0.4">
      <c r="A1" s="1" t="s">
        <v>175</v>
      </c>
      <c r="B1" s="2"/>
    </row>
    <row r="2" spans="1:6" ht="30.75" customHeight="1" x14ac:dyDescent="0.35">
      <c r="A2" s="3"/>
      <c r="B2" s="3" t="s">
        <v>174</v>
      </c>
      <c r="F2" s="37" t="s">
        <v>181</v>
      </c>
    </row>
    <row r="3" spans="1:6" s="23" customFormat="1" ht="30" x14ac:dyDescent="0.3">
      <c r="A3" s="34" t="s">
        <v>4</v>
      </c>
      <c r="B3" s="34" t="s">
        <v>5</v>
      </c>
      <c r="C3" s="35" t="s">
        <v>172</v>
      </c>
      <c r="D3" s="35" t="s">
        <v>171</v>
      </c>
      <c r="E3" s="35" t="s">
        <v>170</v>
      </c>
      <c r="F3" s="36" t="s">
        <v>180</v>
      </c>
    </row>
    <row r="4" spans="1:6" x14ac:dyDescent="0.3">
      <c r="A4" s="28">
        <v>6001</v>
      </c>
      <c r="B4" s="29" t="s">
        <v>20</v>
      </c>
      <c r="C4" s="33">
        <f>IF(MATCH(A4,'2013'!$A$4:$A$154,0),LOOKUP(A4,'2013'!$A$4:$A$154,'2013'!$I$4:$I$154))</f>
        <v>1721682.35</v>
      </c>
      <c r="D4" s="33">
        <f>IF(MATCH(A4,'2014'!$A$4:$A$154,0),LOOKUP(A4,'2014'!$A$4:$A$154,'2014'!$I$4:$I$154))</f>
        <v>1406786.8599999999</v>
      </c>
      <c r="E4" s="33">
        <f>IF(MATCH(A4,'2015'!$A$5:$A$155,0),LOOKUP(A4,'2015'!$A$5:$A$155,'2015'!$I$5:$I$155))</f>
        <v>1455023.73</v>
      </c>
      <c r="F4" s="33">
        <f>MAX(C4:E4)</f>
        <v>1721682.35</v>
      </c>
    </row>
    <row r="5" spans="1:6" x14ac:dyDescent="0.3">
      <c r="A5" s="28">
        <v>58003</v>
      </c>
      <c r="B5" s="29" t="s">
        <v>139</v>
      </c>
      <c r="C5" s="33">
        <f>IF(MATCH(A5,'2013'!$A$4:$A$154,0),LOOKUP(A5,'2013'!$A$4:$A$154,'2013'!$I$4:$I$154))</f>
        <v>367489.17000000004</v>
      </c>
      <c r="D5" s="33">
        <f>IF(MATCH(A5,'2014'!$A$4:$A$154,0),LOOKUP(A5,'2014'!$A$4:$A$154,'2014'!$I$4:$I$154))</f>
        <v>243359.58000000002</v>
      </c>
      <c r="E5" s="33">
        <f>IF(MATCH(A5,'2015'!$A$5:$A$155,0),LOOKUP(A5,'2015'!$A$5:$A$155,'2015'!$I$5:$I$155))</f>
        <v>301416.82</v>
      </c>
      <c r="F5" s="33">
        <f t="shared" ref="F5:F68" si="0">MAX(C5:E5)</f>
        <v>367489.17000000004</v>
      </c>
    </row>
    <row r="6" spans="1:6" x14ac:dyDescent="0.3">
      <c r="A6" s="28">
        <v>61001</v>
      </c>
      <c r="B6" s="29" t="s">
        <v>146</v>
      </c>
      <c r="C6" s="33">
        <f>IF(MATCH(A6,'2013'!$A$4:$A$154,0),LOOKUP(A6,'2013'!$A$4:$A$154,'2013'!$I$4:$I$154))</f>
        <v>214117.72000000003</v>
      </c>
      <c r="D6" s="33">
        <f>IF(MATCH(A6,'2014'!$A$4:$A$154,0),LOOKUP(A6,'2014'!$A$4:$A$154,'2014'!$I$4:$I$154))</f>
        <v>232292.44</v>
      </c>
      <c r="E6" s="33">
        <f>IF(MATCH(A6,'2015'!$A$5:$A$155,0),LOOKUP(A6,'2015'!$A$5:$A$155,'2015'!$I$5:$I$155))</f>
        <v>240423.17</v>
      </c>
      <c r="F6" s="33">
        <f t="shared" si="0"/>
        <v>240423.17</v>
      </c>
    </row>
    <row r="7" spans="1:6" x14ac:dyDescent="0.3">
      <c r="A7" s="28">
        <v>11001</v>
      </c>
      <c r="B7" s="29" t="s">
        <v>29</v>
      </c>
      <c r="C7" s="33">
        <f>IF(MATCH(A7,'2013'!$A$4:$A$154,0),LOOKUP(A7,'2013'!$A$4:$A$154,'2013'!$I$4:$I$154))</f>
        <v>153578.08000000002</v>
      </c>
      <c r="D7" s="33">
        <f>IF(MATCH(A7,'2014'!$A$4:$A$154,0),LOOKUP(A7,'2014'!$A$4:$A$154,'2014'!$I$4:$I$154))</f>
        <v>84285.540000000008</v>
      </c>
      <c r="E7" s="33">
        <f>IF(MATCH(A7,'2015'!$A$5:$A$155,0),LOOKUP(A7,'2015'!$A$5:$A$155,'2015'!$I$5:$I$155))</f>
        <v>98042.92</v>
      </c>
      <c r="F7" s="33">
        <f t="shared" si="0"/>
        <v>153578.08000000002</v>
      </c>
    </row>
    <row r="8" spans="1:6" x14ac:dyDescent="0.3">
      <c r="A8" s="28">
        <v>38001</v>
      </c>
      <c r="B8" s="29" t="s">
        <v>85</v>
      </c>
      <c r="C8" s="33">
        <f>IF(MATCH(A8,'2013'!$A$4:$A$154,0),LOOKUP(A8,'2013'!$A$4:$A$154,'2013'!$I$4:$I$154))</f>
        <v>157847.29999999999</v>
      </c>
      <c r="D8" s="33">
        <f>IF(MATCH(A8,'2014'!$A$4:$A$154,0),LOOKUP(A8,'2014'!$A$4:$A$154,'2014'!$I$4:$I$154))</f>
        <v>150887.54</v>
      </c>
      <c r="E8" s="33">
        <f>IF(MATCH(A8,'2015'!$A$5:$A$155,0),LOOKUP(A8,'2015'!$A$5:$A$155,'2015'!$I$5:$I$155))</f>
        <v>124191.48000000001</v>
      </c>
      <c r="F8" s="33">
        <f t="shared" si="0"/>
        <v>157847.29999999999</v>
      </c>
    </row>
    <row r="9" spans="1:6" x14ac:dyDescent="0.3">
      <c r="A9" s="28">
        <v>21001</v>
      </c>
      <c r="B9" s="29" t="s">
        <v>53</v>
      </c>
      <c r="C9" s="33">
        <f>IF(MATCH(A9,'2013'!$A$4:$A$154,0),LOOKUP(A9,'2013'!$A$4:$A$154,'2013'!$I$4:$I$154))</f>
        <v>73304.179999999993</v>
      </c>
      <c r="D9" s="33">
        <f>IF(MATCH(A9,'2014'!$A$4:$A$154,0),LOOKUP(A9,'2014'!$A$4:$A$154,'2014'!$I$4:$I$154))</f>
        <v>70429.539999999994</v>
      </c>
      <c r="E9" s="33">
        <f>IF(MATCH(A9,'2015'!$A$5:$A$155,0),LOOKUP(A9,'2015'!$A$5:$A$155,'2015'!$I$5:$I$155))</f>
        <v>78885.41</v>
      </c>
      <c r="F9" s="33">
        <f t="shared" si="0"/>
        <v>78885.41</v>
      </c>
    </row>
    <row r="10" spans="1:6" x14ac:dyDescent="0.3">
      <c r="A10" s="28">
        <v>4001</v>
      </c>
      <c r="B10" s="29" t="s">
        <v>13</v>
      </c>
      <c r="C10" s="33">
        <f>IF(MATCH(A10,'2013'!$A$4:$A$154,0),LOOKUP(A10,'2013'!$A$4:$A$154,'2013'!$I$4:$I$154))</f>
        <v>64899.78</v>
      </c>
      <c r="D10" s="33">
        <f>IF(MATCH(A10,'2014'!$A$4:$A$154,0),LOOKUP(A10,'2014'!$A$4:$A$154,'2014'!$I$4:$I$154))</f>
        <v>105628.35</v>
      </c>
      <c r="E10" s="33">
        <f>IF(MATCH(A10,'2015'!$A$5:$A$155,0),LOOKUP(A10,'2015'!$A$5:$A$155,'2015'!$I$5:$I$155))</f>
        <v>80739.78</v>
      </c>
      <c r="F10" s="33">
        <f t="shared" si="0"/>
        <v>105628.35</v>
      </c>
    </row>
    <row r="11" spans="1:6" x14ac:dyDescent="0.3">
      <c r="A11" s="28">
        <v>49001</v>
      </c>
      <c r="B11" s="29" t="s">
        <v>110</v>
      </c>
      <c r="C11" s="33">
        <f>IF(MATCH(A11,'2013'!$A$4:$A$154,0),LOOKUP(A11,'2013'!$A$4:$A$154,'2013'!$I$4:$I$154))</f>
        <v>146195.69</v>
      </c>
      <c r="D11" s="33">
        <f>IF(MATCH(A11,'2014'!$A$4:$A$154,0),LOOKUP(A11,'2014'!$A$4:$A$154,'2014'!$I$4:$I$154))</f>
        <v>199363.94</v>
      </c>
      <c r="E11" s="33">
        <f>IF(MATCH(A11,'2015'!$A$5:$A$155,0),LOOKUP(A11,'2015'!$A$5:$A$155,'2015'!$I$5:$I$155))</f>
        <v>195620.13999999998</v>
      </c>
      <c r="F11" s="33">
        <f t="shared" si="0"/>
        <v>199363.94</v>
      </c>
    </row>
    <row r="12" spans="1:6" x14ac:dyDescent="0.3">
      <c r="A12" s="28">
        <v>9001</v>
      </c>
      <c r="B12" s="29" t="s">
        <v>26</v>
      </c>
      <c r="C12" s="33">
        <f>IF(MATCH(A12,'2013'!$A$4:$A$154,0),LOOKUP(A12,'2013'!$A$4:$A$154,'2013'!$I$4:$I$154))</f>
        <v>267909.48</v>
      </c>
      <c r="D12" s="33">
        <f>IF(MATCH(A12,'2014'!$A$4:$A$154,0),LOOKUP(A12,'2014'!$A$4:$A$154,'2014'!$I$4:$I$154))</f>
        <v>282499.05</v>
      </c>
      <c r="E12" s="33">
        <f>IF(MATCH(A12,'2015'!$A$5:$A$155,0),LOOKUP(A12,'2015'!$A$5:$A$155,'2015'!$I$5:$I$155))</f>
        <v>327439.45</v>
      </c>
      <c r="F12" s="33">
        <f t="shared" si="0"/>
        <v>327439.45</v>
      </c>
    </row>
    <row r="13" spans="1:6" x14ac:dyDescent="0.3">
      <c r="A13" s="28">
        <v>3001</v>
      </c>
      <c r="B13" s="29" t="s">
        <v>12</v>
      </c>
      <c r="C13" s="33">
        <f>IF(MATCH(A13,'2013'!$A$4:$A$154,0),LOOKUP(A13,'2013'!$A$4:$A$154,'2013'!$I$4:$I$154))</f>
        <v>207533.7</v>
      </c>
      <c r="D13" s="33">
        <f>IF(MATCH(A13,'2014'!$A$4:$A$154,0),LOOKUP(A13,'2014'!$A$4:$A$154,'2014'!$I$4:$I$154))</f>
        <v>209752.88000000003</v>
      </c>
      <c r="E13" s="33">
        <f>IF(MATCH(A13,'2015'!$A$5:$A$155,0),LOOKUP(A13,'2015'!$A$5:$A$155,'2015'!$I$5:$I$155))</f>
        <v>230384.32</v>
      </c>
      <c r="F13" s="33">
        <f t="shared" si="0"/>
        <v>230384.32</v>
      </c>
    </row>
    <row r="14" spans="1:6" x14ac:dyDescent="0.3">
      <c r="A14" s="28">
        <v>61002</v>
      </c>
      <c r="B14" s="29" t="s">
        <v>147</v>
      </c>
      <c r="C14" s="33">
        <f>IF(MATCH(A14,'2013'!$A$4:$A$154,0),LOOKUP(A14,'2013'!$A$4:$A$154,'2013'!$I$4:$I$154))</f>
        <v>209443.65999999997</v>
      </c>
      <c r="D14" s="33">
        <f>IF(MATCH(A14,'2014'!$A$4:$A$154,0),LOOKUP(A14,'2014'!$A$4:$A$154,'2014'!$I$4:$I$154))</f>
        <v>192341.08000000002</v>
      </c>
      <c r="E14" s="33">
        <f>IF(MATCH(A14,'2015'!$A$5:$A$155,0),LOOKUP(A14,'2015'!$A$5:$A$155,'2015'!$I$5:$I$155))</f>
        <v>199701.80000000002</v>
      </c>
      <c r="F14" s="33">
        <f t="shared" si="0"/>
        <v>209443.65999999997</v>
      </c>
    </row>
    <row r="15" spans="1:6" x14ac:dyDescent="0.3">
      <c r="A15" s="28">
        <v>25001</v>
      </c>
      <c r="B15" s="29" t="s">
        <v>62</v>
      </c>
      <c r="C15" s="33">
        <f>IF(MATCH(A15,'2013'!$A$4:$A$154,0),LOOKUP(A15,'2013'!$A$4:$A$154,'2013'!$I$4:$I$154))</f>
        <v>36207.39</v>
      </c>
      <c r="D15" s="33">
        <f>IF(MATCH(A15,'2014'!$A$4:$A$154,0),LOOKUP(A15,'2014'!$A$4:$A$154,'2014'!$I$4:$I$154))</f>
        <v>26092.43</v>
      </c>
      <c r="E15" s="33">
        <f>IF(MATCH(A15,'2015'!$A$5:$A$155,0),LOOKUP(A15,'2015'!$A$5:$A$155,'2015'!$I$5:$I$155))</f>
        <v>31841.29</v>
      </c>
      <c r="F15" s="33">
        <f t="shared" si="0"/>
        <v>36207.39</v>
      </c>
    </row>
    <row r="16" spans="1:6" x14ac:dyDescent="0.3">
      <c r="A16" s="28">
        <v>52001</v>
      </c>
      <c r="B16" s="29" t="s">
        <v>124</v>
      </c>
      <c r="C16" s="33">
        <f>IF(MATCH(A16,'2013'!$A$4:$A$154,0),LOOKUP(A16,'2013'!$A$4:$A$154,'2013'!$I$4:$I$154))</f>
        <v>121514.08999999998</v>
      </c>
      <c r="D16" s="33">
        <f>IF(MATCH(A16,'2014'!$A$4:$A$154,0),LOOKUP(A16,'2014'!$A$4:$A$154,'2014'!$I$4:$I$154))</f>
        <v>91737.84</v>
      </c>
      <c r="E16" s="33">
        <f>IF(MATCH(A16,'2015'!$A$5:$A$155,0),LOOKUP(A16,'2015'!$A$5:$A$155,'2015'!$I$5:$I$155))</f>
        <v>138489.27000000002</v>
      </c>
      <c r="F16" s="33">
        <f t="shared" si="0"/>
        <v>138489.27000000002</v>
      </c>
    </row>
    <row r="17" spans="1:6" x14ac:dyDescent="0.3">
      <c r="A17" s="28">
        <v>4002</v>
      </c>
      <c r="B17" s="29" t="s">
        <v>14</v>
      </c>
      <c r="C17" s="33">
        <f>IF(MATCH(A17,'2013'!$A$4:$A$154,0),LOOKUP(A17,'2013'!$A$4:$A$154,'2013'!$I$4:$I$154))</f>
        <v>250989.35</v>
      </c>
      <c r="D17" s="33">
        <f>IF(MATCH(A17,'2014'!$A$4:$A$154,0),LOOKUP(A17,'2014'!$A$4:$A$154,'2014'!$I$4:$I$154))</f>
        <v>185913.4</v>
      </c>
      <c r="E17" s="33">
        <f>IF(MATCH(A17,'2015'!$A$5:$A$155,0),LOOKUP(A17,'2015'!$A$5:$A$155,'2015'!$I$5:$I$155))</f>
        <v>182127.80000000002</v>
      </c>
      <c r="F17" s="33">
        <f t="shared" si="0"/>
        <v>250989.35</v>
      </c>
    </row>
    <row r="18" spans="1:6" x14ac:dyDescent="0.3">
      <c r="A18" s="28">
        <v>22001</v>
      </c>
      <c r="B18" s="29" t="s">
        <v>55</v>
      </c>
      <c r="C18" s="33">
        <f>IF(MATCH(A18,'2013'!$A$4:$A$154,0),LOOKUP(A18,'2013'!$A$4:$A$154,'2013'!$I$4:$I$154))</f>
        <v>73519.41</v>
      </c>
      <c r="D18" s="33">
        <f>IF(MATCH(A18,'2014'!$A$4:$A$154,0),LOOKUP(A18,'2014'!$A$4:$A$154,'2014'!$I$4:$I$154))</f>
        <v>46261.48</v>
      </c>
      <c r="E18" s="33">
        <f>IF(MATCH(A18,'2015'!$A$5:$A$155,0),LOOKUP(A18,'2015'!$A$5:$A$155,'2015'!$I$5:$I$155))</f>
        <v>62854.489999999991</v>
      </c>
      <c r="F18" s="33">
        <f t="shared" si="0"/>
        <v>73519.41</v>
      </c>
    </row>
    <row r="19" spans="1:6" x14ac:dyDescent="0.3">
      <c r="A19" s="28">
        <v>49002</v>
      </c>
      <c r="B19" s="29" t="s">
        <v>111</v>
      </c>
      <c r="C19" s="33">
        <f>IF(MATCH(A19,'2013'!$A$4:$A$154,0),LOOKUP(A19,'2013'!$A$4:$A$154,'2013'!$I$4:$I$154))</f>
        <v>1885622</v>
      </c>
      <c r="D19" s="33">
        <f>IF(MATCH(A19,'2014'!$A$4:$A$154,0),LOOKUP(A19,'2014'!$A$4:$A$154,'2014'!$I$4:$I$154))</f>
        <v>1311793.27</v>
      </c>
      <c r="E19" s="33">
        <f>IF(MATCH(A19,'2015'!$A$5:$A$155,0),LOOKUP(A19,'2015'!$A$5:$A$155,'2015'!$I$5:$I$155))</f>
        <v>1364840.64</v>
      </c>
      <c r="F19" s="33">
        <f t="shared" si="0"/>
        <v>1885622</v>
      </c>
    </row>
    <row r="20" spans="1:6" x14ac:dyDescent="0.3">
      <c r="A20" s="28">
        <v>30003</v>
      </c>
      <c r="B20" s="29" t="s">
        <v>74</v>
      </c>
      <c r="C20" s="33">
        <f>IF(MATCH(A20,'2013'!$A$4:$A$154,0),LOOKUP(A20,'2013'!$A$4:$A$154,'2013'!$I$4:$I$154))</f>
        <v>172327.17999999996</v>
      </c>
      <c r="D20" s="33">
        <f>IF(MATCH(A20,'2014'!$A$4:$A$154,0),LOOKUP(A20,'2014'!$A$4:$A$154,'2014'!$I$4:$I$154))</f>
        <v>110069.63999999998</v>
      </c>
      <c r="E20" s="33">
        <f>IF(MATCH(A20,'2015'!$A$5:$A$155,0),LOOKUP(A20,'2015'!$A$5:$A$155,'2015'!$I$5:$I$155))</f>
        <v>105507.04</v>
      </c>
      <c r="F20" s="33">
        <f t="shared" si="0"/>
        <v>172327.17999999996</v>
      </c>
    </row>
    <row r="21" spans="1:6" x14ac:dyDescent="0.3">
      <c r="A21" s="28">
        <v>45004</v>
      </c>
      <c r="B21" s="29" t="s">
        <v>104</v>
      </c>
      <c r="C21" s="33">
        <f>IF(MATCH(A21,'2013'!$A$4:$A$154,0),LOOKUP(A21,'2013'!$A$4:$A$154,'2013'!$I$4:$I$154))</f>
        <v>340440.27999999997</v>
      </c>
      <c r="D21" s="33">
        <f>IF(MATCH(A21,'2014'!$A$4:$A$154,0),LOOKUP(A21,'2014'!$A$4:$A$154,'2014'!$I$4:$I$154))</f>
        <v>278885.68</v>
      </c>
      <c r="E21" s="33">
        <f>IF(MATCH(A21,'2015'!$A$5:$A$155,0),LOOKUP(A21,'2015'!$A$5:$A$155,'2015'!$I$5:$I$155))</f>
        <v>324562.76</v>
      </c>
      <c r="F21" s="33">
        <f t="shared" si="0"/>
        <v>340440.27999999997</v>
      </c>
    </row>
    <row r="22" spans="1:6" x14ac:dyDescent="0.3">
      <c r="A22" s="28">
        <v>5001</v>
      </c>
      <c r="B22" s="29" t="s">
        <v>16</v>
      </c>
      <c r="C22" s="33">
        <f>IF(MATCH(A22,'2013'!$A$4:$A$154,0),LOOKUP(A22,'2013'!$A$4:$A$154,'2013'!$I$4:$I$154))</f>
        <v>1377585.45</v>
      </c>
      <c r="D22" s="33">
        <f>IF(MATCH(A22,'2014'!$A$4:$A$154,0),LOOKUP(A22,'2014'!$A$4:$A$154,'2014'!$I$4:$I$154))</f>
        <v>953593.04999999993</v>
      </c>
      <c r="E22" s="33">
        <f>IF(MATCH(A22,'2015'!$A$5:$A$155,0),LOOKUP(A22,'2015'!$A$5:$A$155,'2015'!$I$5:$I$155))</f>
        <v>952176.94</v>
      </c>
      <c r="F22" s="33">
        <f t="shared" si="0"/>
        <v>1377585.45</v>
      </c>
    </row>
    <row r="23" spans="1:6" x14ac:dyDescent="0.3">
      <c r="A23" s="28">
        <v>26002</v>
      </c>
      <c r="B23" s="29" t="s">
        <v>65</v>
      </c>
      <c r="C23" s="33">
        <f>IF(MATCH(A23,'2013'!$A$4:$A$154,0),LOOKUP(A23,'2013'!$A$4:$A$154,'2013'!$I$4:$I$154))</f>
        <v>153893.02000000002</v>
      </c>
      <c r="D23" s="33">
        <f>IF(MATCH(A23,'2014'!$A$4:$A$154,0),LOOKUP(A23,'2014'!$A$4:$A$154,'2014'!$I$4:$I$154))</f>
        <v>85754.91</v>
      </c>
      <c r="E23" s="33">
        <f>IF(MATCH(A23,'2015'!$A$5:$A$155,0),LOOKUP(A23,'2015'!$A$5:$A$155,'2015'!$I$5:$I$155))</f>
        <v>81374.41</v>
      </c>
      <c r="F23" s="33">
        <f t="shared" si="0"/>
        <v>153893.02000000002</v>
      </c>
    </row>
    <row r="24" spans="1:6" x14ac:dyDescent="0.3">
      <c r="A24" s="28">
        <v>43001</v>
      </c>
      <c r="B24" s="29" t="s">
        <v>99</v>
      </c>
      <c r="C24" s="33">
        <f>IF(MATCH(A24,'2013'!$A$4:$A$154,0),LOOKUP(A24,'2013'!$A$4:$A$154,'2013'!$I$4:$I$154))</f>
        <v>103082.46</v>
      </c>
      <c r="D24" s="33">
        <f>IF(MATCH(A24,'2014'!$A$4:$A$154,0),LOOKUP(A24,'2014'!$A$4:$A$154,'2014'!$I$4:$I$154))</f>
        <v>70488.09</v>
      </c>
      <c r="E24" s="33">
        <f>IF(MATCH(A24,'2015'!$A$5:$A$155,0),LOOKUP(A24,'2015'!$A$5:$A$155,'2015'!$I$5:$I$155))</f>
        <v>65090.789999999994</v>
      </c>
      <c r="F24" s="33">
        <f t="shared" si="0"/>
        <v>103082.46</v>
      </c>
    </row>
    <row r="25" spans="1:6" x14ac:dyDescent="0.3">
      <c r="A25" s="28">
        <v>41001</v>
      </c>
      <c r="B25" s="29" t="s">
        <v>94</v>
      </c>
      <c r="C25" s="33">
        <f>IF(MATCH(A25,'2013'!$A$4:$A$154,0),LOOKUP(A25,'2013'!$A$4:$A$154,'2013'!$I$4:$I$154))</f>
        <v>443031.13999999996</v>
      </c>
      <c r="D25" s="33">
        <f>IF(MATCH(A25,'2014'!$A$4:$A$154,0),LOOKUP(A25,'2014'!$A$4:$A$154,'2014'!$I$4:$I$154))</f>
        <v>301684.27999999997</v>
      </c>
      <c r="E25" s="33">
        <f>IF(MATCH(A25,'2015'!$A$5:$A$155,0),LOOKUP(A25,'2015'!$A$5:$A$155,'2015'!$I$5:$I$155))</f>
        <v>272708.68000000005</v>
      </c>
      <c r="F25" s="33">
        <f t="shared" si="0"/>
        <v>443031.13999999996</v>
      </c>
    </row>
    <row r="26" spans="1:6" x14ac:dyDescent="0.3">
      <c r="A26" s="28">
        <v>28001</v>
      </c>
      <c r="B26" s="29" t="s">
        <v>69</v>
      </c>
      <c r="C26" s="33">
        <f>IF(MATCH(A26,'2013'!$A$4:$A$154,0),LOOKUP(A26,'2013'!$A$4:$A$154,'2013'!$I$4:$I$154))</f>
        <v>84865.01</v>
      </c>
      <c r="D26" s="33">
        <f>IF(MATCH(A26,'2014'!$A$4:$A$154,0),LOOKUP(A26,'2014'!$A$4:$A$154,'2014'!$I$4:$I$154))</f>
        <v>120788.74</v>
      </c>
      <c r="E26" s="33">
        <f>IF(MATCH(A26,'2015'!$A$5:$A$155,0),LOOKUP(A26,'2015'!$A$5:$A$155,'2015'!$I$5:$I$155))</f>
        <v>95571.040000000008</v>
      </c>
      <c r="F26" s="33">
        <f t="shared" si="0"/>
        <v>120788.74</v>
      </c>
    </row>
    <row r="27" spans="1:6" x14ac:dyDescent="0.3">
      <c r="A27" s="28">
        <v>60001</v>
      </c>
      <c r="B27" s="29" t="s">
        <v>142</v>
      </c>
      <c r="C27" s="33">
        <f>IF(MATCH(A27,'2013'!$A$4:$A$154,0),LOOKUP(A27,'2013'!$A$4:$A$154,'2013'!$I$4:$I$154))</f>
        <v>87636.14</v>
      </c>
      <c r="D27" s="33">
        <f>IF(MATCH(A27,'2014'!$A$4:$A$154,0),LOOKUP(A27,'2014'!$A$4:$A$154,'2014'!$I$4:$I$154))</f>
        <v>77204.239999999991</v>
      </c>
      <c r="E27" s="33">
        <f>IF(MATCH(A27,'2015'!$A$5:$A$155,0),LOOKUP(A27,'2015'!$A$5:$A$155,'2015'!$I$5:$I$155))</f>
        <v>60553.440000000002</v>
      </c>
      <c r="F27" s="33">
        <f t="shared" si="0"/>
        <v>87636.14</v>
      </c>
    </row>
    <row r="28" spans="1:6" x14ac:dyDescent="0.3">
      <c r="A28" s="28">
        <v>7001</v>
      </c>
      <c r="B28" s="29" t="s">
        <v>24</v>
      </c>
      <c r="C28" s="33">
        <f>IF(MATCH(A28,'2013'!$A$4:$A$154,0),LOOKUP(A28,'2013'!$A$4:$A$154,'2013'!$I$4:$I$154))</f>
        <v>217424.36</v>
      </c>
      <c r="D28" s="33">
        <f>IF(MATCH(A28,'2014'!$A$4:$A$154,0),LOOKUP(A28,'2014'!$A$4:$A$154,'2014'!$I$4:$I$154))</f>
        <v>456857.65</v>
      </c>
      <c r="E28" s="33">
        <f>IF(MATCH(A28,'2015'!$A$5:$A$155,0),LOOKUP(A28,'2015'!$A$5:$A$155,'2015'!$I$5:$I$155))</f>
        <v>388412.38</v>
      </c>
      <c r="F28" s="33">
        <f t="shared" si="0"/>
        <v>456857.65</v>
      </c>
    </row>
    <row r="29" spans="1:6" x14ac:dyDescent="0.3">
      <c r="A29" s="28">
        <v>39001</v>
      </c>
      <c r="B29" s="29" t="s">
        <v>88</v>
      </c>
      <c r="C29" s="33">
        <f>IF(MATCH(A29,'2013'!$A$4:$A$154,0),LOOKUP(A29,'2013'!$A$4:$A$154,'2013'!$I$4:$I$154))</f>
        <v>377689.21</v>
      </c>
      <c r="D29" s="33">
        <f>IF(MATCH(A29,'2014'!$A$4:$A$154,0),LOOKUP(A29,'2014'!$A$4:$A$154,'2014'!$I$4:$I$154))</f>
        <v>255845.65000000002</v>
      </c>
      <c r="E29" s="33">
        <f>IF(MATCH(A29,'2015'!$A$5:$A$155,0),LOOKUP(A29,'2015'!$A$5:$A$155,'2015'!$I$5:$I$155))</f>
        <v>266085.03000000003</v>
      </c>
      <c r="F29" s="33">
        <f t="shared" si="0"/>
        <v>377689.21</v>
      </c>
    </row>
    <row r="30" spans="1:6" x14ac:dyDescent="0.3">
      <c r="A30" s="28">
        <v>12002</v>
      </c>
      <c r="B30" s="29" t="s">
        <v>32</v>
      </c>
      <c r="C30" s="33">
        <f>IF(MATCH(A30,'2013'!$A$4:$A$154,0),LOOKUP(A30,'2013'!$A$4:$A$154,'2013'!$I$4:$I$154))</f>
        <v>286326.61</v>
      </c>
      <c r="D30" s="33">
        <f>IF(MATCH(A30,'2014'!$A$4:$A$154,0),LOOKUP(A30,'2014'!$A$4:$A$154,'2014'!$I$4:$I$154))</f>
        <v>214770.24</v>
      </c>
      <c r="E30" s="33">
        <f>IF(MATCH(A30,'2015'!$A$5:$A$155,0),LOOKUP(A30,'2015'!$A$5:$A$155,'2015'!$I$5:$I$155))</f>
        <v>234864.96000000002</v>
      </c>
      <c r="F30" s="33">
        <f t="shared" si="0"/>
        <v>286326.61</v>
      </c>
    </row>
    <row r="31" spans="1:6" x14ac:dyDescent="0.3">
      <c r="A31" s="28">
        <v>50005</v>
      </c>
      <c r="B31" s="29" t="s">
        <v>118</v>
      </c>
      <c r="C31" s="33">
        <f>IF(MATCH(A31,'2013'!$A$4:$A$154,0),LOOKUP(A31,'2013'!$A$4:$A$154,'2013'!$I$4:$I$154))</f>
        <v>129273.28</v>
      </c>
      <c r="D31" s="33">
        <f>IF(MATCH(A31,'2014'!$A$4:$A$154,0),LOOKUP(A31,'2014'!$A$4:$A$154,'2014'!$I$4:$I$154))</f>
        <v>91802.25</v>
      </c>
      <c r="E31" s="33">
        <f>IF(MATCH(A31,'2015'!$A$5:$A$155,0),LOOKUP(A31,'2015'!$A$5:$A$155,'2015'!$I$5:$I$155))</f>
        <v>95902.91</v>
      </c>
      <c r="F31" s="33">
        <f t="shared" si="0"/>
        <v>129273.28</v>
      </c>
    </row>
    <row r="32" spans="1:6" x14ac:dyDescent="0.3">
      <c r="A32" s="28">
        <v>59003</v>
      </c>
      <c r="B32" s="29" t="s">
        <v>141</v>
      </c>
      <c r="C32" s="33">
        <f>IF(MATCH(A32,'2013'!$A$4:$A$154,0),LOOKUP(A32,'2013'!$A$4:$A$154,'2013'!$I$4:$I$154))</f>
        <v>140988.79999999999</v>
      </c>
      <c r="D32" s="33">
        <f>IF(MATCH(A32,'2014'!$A$4:$A$154,0),LOOKUP(A32,'2014'!$A$4:$A$154,'2014'!$I$4:$I$154))</f>
        <v>99276.53</v>
      </c>
      <c r="E32" s="33">
        <f>IF(MATCH(A32,'2015'!$A$5:$A$155,0),LOOKUP(A32,'2015'!$A$5:$A$155,'2015'!$I$5:$I$155))</f>
        <v>71406.290000000008</v>
      </c>
      <c r="F32" s="33">
        <f t="shared" si="0"/>
        <v>140988.79999999999</v>
      </c>
    </row>
    <row r="33" spans="1:6" x14ac:dyDescent="0.3">
      <c r="A33" s="28">
        <v>21003</v>
      </c>
      <c r="B33" s="29" t="s">
        <v>176</v>
      </c>
      <c r="C33" s="33">
        <v>203032.28</v>
      </c>
      <c r="D33" s="33">
        <v>154125.30000000002</v>
      </c>
      <c r="E33" s="33">
        <v>172417.58000000002</v>
      </c>
      <c r="F33" s="33">
        <f t="shared" si="0"/>
        <v>203032.28</v>
      </c>
    </row>
    <row r="34" spans="1:6" x14ac:dyDescent="0.3">
      <c r="A34" s="28">
        <v>16001</v>
      </c>
      <c r="B34" s="29" t="s">
        <v>43</v>
      </c>
      <c r="C34" s="33">
        <f>IF(MATCH(A34,'2013'!$A$4:$A$154,0),LOOKUP(A34,'2013'!$A$4:$A$154,'2013'!$I$4:$I$154))</f>
        <v>586860.45000000007</v>
      </c>
      <c r="D34" s="33">
        <f>IF(MATCH(A34,'2014'!$A$4:$A$154,0),LOOKUP(A34,'2014'!$A$4:$A$154,'2014'!$I$4:$I$154))</f>
        <v>480548.74</v>
      </c>
      <c r="E34" s="33">
        <f>IF(MATCH(A34,'2015'!$A$5:$A$155,0),LOOKUP(A34,'2015'!$A$5:$A$155,'2015'!$I$5:$I$155))</f>
        <v>493950.84</v>
      </c>
      <c r="F34" s="33">
        <f t="shared" si="0"/>
        <v>586860.45000000007</v>
      </c>
    </row>
    <row r="35" spans="1:6" x14ac:dyDescent="0.3">
      <c r="A35" s="28">
        <v>61008</v>
      </c>
      <c r="B35" s="29" t="s">
        <v>149</v>
      </c>
      <c r="C35" s="33">
        <f>IF(MATCH(A35,'2013'!$A$4:$A$154,0),LOOKUP(A35,'2013'!$A$4:$A$154,'2013'!$I$4:$I$154))</f>
        <v>378343.66000000003</v>
      </c>
      <c r="D35" s="33">
        <f>IF(MATCH(A35,'2014'!$A$4:$A$154,0),LOOKUP(A35,'2014'!$A$4:$A$154,'2014'!$I$4:$I$154))</f>
        <v>326265.37</v>
      </c>
      <c r="E35" s="33">
        <f>IF(MATCH(A35,'2015'!$A$5:$A$155,0),LOOKUP(A35,'2015'!$A$5:$A$155,'2015'!$I$5:$I$155))</f>
        <v>361386.92</v>
      </c>
      <c r="F35" s="33">
        <f t="shared" si="0"/>
        <v>378343.66000000003</v>
      </c>
    </row>
    <row r="36" spans="1:6" x14ac:dyDescent="0.3">
      <c r="A36" s="28">
        <v>38002</v>
      </c>
      <c r="B36" s="29" t="s">
        <v>86</v>
      </c>
      <c r="C36" s="33">
        <f>IF(MATCH(A36,'2013'!$A$4:$A$154,0),LOOKUP(A36,'2013'!$A$4:$A$154,'2013'!$I$4:$I$154))</f>
        <v>142292.78</v>
      </c>
      <c r="D36" s="33">
        <f>IF(MATCH(A36,'2014'!$A$4:$A$154,0),LOOKUP(A36,'2014'!$A$4:$A$154,'2014'!$I$4:$I$154))</f>
        <v>106990.26</v>
      </c>
      <c r="E36" s="33">
        <f>IF(MATCH(A36,'2015'!$A$5:$A$155,0),LOOKUP(A36,'2015'!$A$5:$A$155,'2015'!$I$5:$I$155))</f>
        <v>118860.31999999999</v>
      </c>
      <c r="F36" s="33">
        <f t="shared" si="0"/>
        <v>142292.78</v>
      </c>
    </row>
    <row r="37" spans="1:6" x14ac:dyDescent="0.3">
      <c r="A37" s="28">
        <v>49003</v>
      </c>
      <c r="B37" s="29" t="s">
        <v>112</v>
      </c>
      <c r="C37" s="33">
        <f>IF(MATCH(A37,'2013'!$A$4:$A$154,0),LOOKUP(A37,'2013'!$A$4:$A$154,'2013'!$I$4:$I$154))</f>
        <v>427706.11</v>
      </c>
      <c r="D37" s="33">
        <f>IF(MATCH(A37,'2014'!$A$4:$A$154,0),LOOKUP(A37,'2014'!$A$4:$A$154,'2014'!$I$4:$I$154))</f>
        <v>437442.68</v>
      </c>
      <c r="E37" s="33">
        <f>IF(MATCH(A37,'2015'!$A$5:$A$155,0),LOOKUP(A37,'2015'!$A$5:$A$155,'2015'!$I$5:$I$155))</f>
        <v>437599.94</v>
      </c>
      <c r="F37" s="33">
        <f t="shared" si="0"/>
        <v>437599.94</v>
      </c>
    </row>
    <row r="38" spans="1:6" x14ac:dyDescent="0.3">
      <c r="A38" s="28">
        <v>5006</v>
      </c>
      <c r="B38" s="29" t="s">
        <v>19</v>
      </c>
      <c r="C38" s="33">
        <f>IF(MATCH(A38,'2013'!$A$4:$A$154,0),LOOKUP(A38,'2013'!$A$4:$A$154,'2013'!$I$4:$I$154))</f>
        <v>697580.89</v>
      </c>
      <c r="D38" s="33">
        <f>IF(MATCH(A38,'2014'!$A$4:$A$154,0),LOOKUP(A38,'2014'!$A$4:$A$154,'2014'!$I$4:$I$154))</f>
        <v>583574</v>
      </c>
      <c r="E38" s="33">
        <f>IF(MATCH(A38,'2015'!$A$5:$A$155,0),LOOKUP(A38,'2015'!$A$5:$A$155,'2015'!$I$5:$I$155))</f>
        <v>592837.16</v>
      </c>
      <c r="F38" s="33">
        <f t="shared" si="0"/>
        <v>697580.89</v>
      </c>
    </row>
    <row r="39" spans="1:6" x14ac:dyDescent="0.3">
      <c r="A39" s="28">
        <v>19004</v>
      </c>
      <c r="B39" s="29" t="s">
        <v>50</v>
      </c>
      <c r="C39" s="33">
        <f>IF(MATCH(A39,'2013'!$A$4:$A$154,0),LOOKUP(A39,'2013'!$A$4:$A$154,'2013'!$I$4:$I$154))</f>
        <v>307946.58999999997</v>
      </c>
      <c r="D39" s="33">
        <f>IF(MATCH(A39,'2014'!$A$4:$A$154,0),LOOKUP(A39,'2014'!$A$4:$A$154,'2014'!$I$4:$I$154))</f>
        <v>254050.78999999998</v>
      </c>
      <c r="E39" s="33">
        <f>IF(MATCH(A39,'2015'!$A$5:$A$155,0),LOOKUP(A39,'2015'!$A$5:$A$155,'2015'!$I$5:$I$155))</f>
        <v>281602.71000000002</v>
      </c>
      <c r="F39" s="33">
        <f t="shared" si="0"/>
        <v>307946.58999999997</v>
      </c>
    </row>
    <row r="40" spans="1:6" x14ac:dyDescent="0.3">
      <c r="A40" s="28">
        <v>56002</v>
      </c>
      <c r="B40" s="29" t="s">
        <v>134</v>
      </c>
      <c r="C40" s="33">
        <f>IF(MATCH(A40,'2013'!$A$4:$A$154,0),LOOKUP(A40,'2013'!$A$4:$A$154,'2013'!$I$4:$I$154))</f>
        <v>67783.930000000008</v>
      </c>
      <c r="D40" s="33">
        <f>IF(MATCH(A40,'2014'!$A$4:$A$154,0),LOOKUP(A40,'2014'!$A$4:$A$154,'2014'!$I$4:$I$154))</f>
        <v>83019.7</v>
      </c>
      <c r="E40" s="33">
        <f>IF(MATCH(A40,'2015'!$A$5:$A$155,0),LOOKUP(A40,'2015'!$A$5:$A$155,'2015'!$I$5:$I$155))</f>
        <v>157905.22999999998</v>
      </c>
      <c r="F40" s="33">
        <f t="shared" si="0"/>
        <v>157905.22999999998</v>
      </c>
    </row>
    <row r="41" spans="1:6" x14ac:dyDescent="0.3">
      <c r="A41" s="28">
        <v>51001</v>
      </c>
      <c r="B41" s="29" t="s">
        <v>119</v>
      </c>
      <c r="C41" s="33">
        <f>IF(MATCH(A41,'2013'!$A$4:$A$154,0),LOOKUP(A41,'2013'!$A$4:$A$154,'2013'!$I$4:$I$154))</f>
        <v>515663.59</v>
      </c>
      <c r="D41" s="33">
        <f>IF(MATCH(A41,'2014'!$A$4:$A$154,0),LOOKUP(A41,'2014'!$A$4:$A$154,'2014'!$I$4:$I$154))</f>
        <v>492442.89999999997</v>
      </c>
      <c r="E41" s="33">
        <f>IF(MATCH(A41,'2015'!$A$5:$A$155,0),LOOKUP(A41,'2015'!$A$5:$A$155,'2015'!$I$5:$I$155))</f>
        <v>512852.7</v>
      </c>
      <c r="F41" s="33">
        <f t="shared" si="0"/>
        <v>515663.59</v>
      </c>
    </row>
    <row r="42" spans="1:6" x14ac:dyDescent="0.3">
      <c r="A42" s="28">
        <v>64002</v>
      </c>
      <c r="B42" s="29" t="s">
        <v>154</v>
      </c>
      <c r="C42" s="33">
        <f>IF(MATCH(A42,'2013'!$A$4:$A$154,0),LOOKUP(A42,'2013'!$A$4:$A$154,'2013'!$I$4:$I$154))</f>
        <v>118510.51</v>
      </c>
      <c r="D42" s="33">
        <f>IF(MATCH(A42,'2014'!$A$4:$A$154,0),LOOKUP(A42,'2014'!$A$4:$A$154,'2014'!$I$4:$I$154))</f>
        <v>509077.22</v>
      </c>
      <c r="E42" s="33">
        <f>IF(MATCH(A42,'2015'!$A$5:$A$155,0),LOOKUP(A42,'2015'!$A$5:$A$155,'2015'!$I$5:$I$155))</f>
        <v>191005.33000000002</v>
      </c>
      <c r="F42" s="33">
        <f t="shared" si="0"/>
        <v>509077.22</v>
      </c>
    </row>
    <row r="43" spans="1:6" x14ac:dyDescent="0.3">
      <c r="A43" s="28">
        <v>20001</v>
      </c>
      <c r="B43" s="29" t="s">
        <v>51</v>
      </c>
      <c r="C43" s="33">
        <f>IF(MATCH(A43,'2013'!$A$4:$A$154,0),LOOKUP(A43,'2013'!$A$4:$A$154,'2013'!$I$4:$I$154))</f>
        <v>127778.52</v>
      </c>
      <c r="D43" s="33">
        <f>IF(MATCH(A43,'2014'!$A$4:$A$154,0),LOOKUP(A43,'2014'!$A$4:$A$154,'2014'!$I$4:$I$154))</f>
        <v>200861.26</v>
      </c>
      <c r="E43" s="33">
        <f>IF(MATCH(A43,'2015'!$A$5:$A$155,0),LOOKUP(A43,'2015'!$A$5:$A$155,'2015'!$I$5:$I$155))</f>
        <v>145612.22999999998</v>
      </c>
      <c r="F43" s="33">
        <f t="shared" si="0"/>
        <v>200861.26</v>
      </c>
    </row>
    <row r="44" spans="1:6" x14ac:dyDescent="0.3">
      <c r="A44" s="28">
        <v>23001</v>
      </c>
      <c r="B44" s="29" t="s">
        <v>58</v>
      </c>
      <c r="C44" s="33">
        <f>IF(MATCH(A44,'2013'!$A$4:$A$154,0),LOOKUP(A44,'2013'!$A$4:$A$154,'2013'!$I$4:$I$154))</f>
        <v>64642.55</v>
      </c>
      <c r="D44" s="33">
        <f>IF(MATCH(A44,'2014'!$A$4:$A$154,0),LOOKUP(A44,'2014'!$A$4:$A$154,'2014'!$I$4:$I$154))</f>
        <v>64151.8</v>
      </c>
      <c r="E44" s="33">
        <f>IF(MATCH(A44,'2015'!$A$5:$A$155,0),LOOKUP(A44,'2015'!$A$5:$A$155,'2015'!$I$5:$I$155))</f>
        <v>61812.770000000004</v>
      </c>
      <c r="F44" s="33">
        <f t="shared" si="0"/>
        <v>64642.55</v>
      </c>
    </row>
    <row r="45" spans="1:6" x14ac:dyDescent="0.3">
      <c r="A45" s="28">
        <v>22005</v>
      </c>
      <c r="B45" s="29" t="s">
        <v>56</v>
      </c>
      <c r="C45" s="33">
        <f>IF(MATCH(A45,'2013'!$A$4:$A$154,0),LOOKUP(A45,'2013'!$A$4:$A$154,'2013'!$I$4:$I$154))</f>
        <v>140415.15</v>
      </c>
      <c r="D45" s="33">
        <f>IF(MATCH(A45,'2014'!$A$4:$A$154,0),LOOKUP(A45,'2014'!$A$4:$A$154,'2014'!$I$4:$I$154))</f>
        <v>120428.15000000001</v>
      </c>
      <c r="E45" s="33">
        <f>IF(MATCH(A45,'2015'!$A$5:$A$155,0),LOOKUP(A45,'2015'!$A$5:$A$155,'2015'!$I$5:$I$155))</f>
        <v>89957.39</v>
      </c>
      <c r="F45" s="33">
        <f t="shared" si="0"/>
        <v>140415.15</v>
      </c>
    </row>
    <row r="46" spans="1:6" x14ac:dyDescent="0.3">
      <c r="A46" s="28">
        <v>16002</v>
      </c>
      <c r="B46" s="29" t="s">
        <v>44</v>
      </c>
      <c r="C46" s="33">
        <f>IF(MATCH(A46,'2013'!$A$4:$A$154,0),LOOKUP(A46,'2013'!$A$4:$A$154,'2013'!$I$4:$I$154))</f>
        <v>10425.159999999998</v>
      </c>
      <c r="D46" s="33">
        <f>IF(MATCH(A46,'2014'!$A$4:$A$154,0),LOOKUP(A46,'2014'!$A$4:$A$154,'2014'!$I$4:$I$154))</f>
        <v>7575.42</v>
      </c>
      <c r="E46" s="33">
        <f>IF(MATCH(A46,'2015'!$A$5:$A$155,0),LOOKUP(A46,'2015'!$A$5:$A$155,'2015'!$I$5:$I$155))</f>
        <v>14254.949999999999</v>
      </c>
      <c r="F46" s="33">
        <f t="shared" si="0"/>
        <v>14254.949999999999</v>
      </c>
    </row>
    <row r="47" spans="1:6" x14ac:dyDescent="0.3">
      <c r="A47" s="28">
        <v>61007</v>
      </c>
      <c r="B47" s="29" t="s">
        <v>148</v>
      </c>
      <c r="C47" s="33">
        <f>IF(MATCH(A47,'2013'!$A$4:$A$154,0),LOOKUP(A47,'2013'!$A$4:$A$154,'2013'!$I$4:$I$154))</f>
        <v>392834.16000000003</v>
      </c>
      <c r="D47" s="33">
        <f>IF(MATCH(A47,'2014'!$A$4:$A$154,0),LOOKUP(A47,'2014'!$A$4:$A$154,'2014'!$I$4:$I$154))</f>
        <v>287653.41000000003</v>
      </c>
      <c r="E47" s="33">
        <f>IF(MATCH(A47,'2015'!$A$5:$A$155,0),LOOKUP(A47,'2015'!$A$5:$A$155,'2015'!$I$5:$I$155))</f>
        <v>291523.93</v>
      </c>
      <c r="F47" s="33">
        <f t="shared" si="0"/>
        <v>392834.16000000003</v>
      </c>
    </row>
    <row r="48" spans="1:6" x14ac:dyDescent="0.3">
      <c r="A48" s="28">
        <v>5003</v>
      </c>
      <c r="B48" s="29" t="s">
        <v>17</v>
      </c>
      <c r="C48" s="33">
        <f>IF(MATCH(A48,'2013'!$A$4:$A$154,0),LOOKUP(A48,'2013'!$A$4:$A$154,'2013'!$I$4:$I$154))</f>
        <v>328616.01999999996</v>
      </c>
      <c r="D48" s="33">
        <f>IF(MATCH(A48,'2014'!$A$4:$A$154,0),LOOKUP(A48,'2014'!$A$4:$A$154,'2014'!$I$4:$I$154))</f>
        <v>271633.90999999997</v>
      </c>
      <c r="E48" s="33">
        <f>IF(MATCH(A48,'2015'!$A$5:$A$155,0),LOOKUP(A48,'2015'!$A$5:$A$155,'2015'!$I$5:$I$155))</f>
        <v>259333.9</v>
      </c>
      <c r="F48" s="33">
        <f t="shared" si="0"/>
        <v>328616.01999999996</v>
      </c>
    </row>
    <row r="49" spans="1:6" x14ac:dyDescent="0.3">
      <c r="A49" s="28">
        <v>28002</v>
      </c>
      <c r="B49" s="29" t="s">
        <v>70</v>
      </c>
      <c r="C49" s="33">
        <f>IF(MATCH(A49,'2013'!$A$4:$A$154,0),LOOKUP(A49,'2013'!$A$4:$A$154,'2013'!$I$4:$I$154))</f>
        <v>111175.39000000001</v>
      </c>
      <c r="D49" s="33">
        <f>IF(MATCH(A49,'2014'!$A$4:$A$154,0),LOOKUP(A49,'2014'!$A$4:$A$154,'2014'!$I$4:$I$154))</f>
        <v>117911.86</v>
      </c>
      <c r="E49" s="33">
        <f>IF(MATCH(A49,'2015'!$A$5:$A$155,0),LOOKUP(A49,'2015'!$A$5:$A$155,'2015'!$I$5:$I$155))</f>
        <v>117981.03</v>
      </c>
      <c r="F49" s="33">
        <f t="shared" si="0"/>
        <v>117981.03</v>
      </c>
    </row>
    <row r="50" spans="1:6" x14ac:dyDescent="0.3">
      <c r="A50" s="28">
        <v>17001</v>
      </c>
      <c r="B50" s="29" t="s">
        <v>45</v>
      </c>
      <c r="C50" s="33">
        <f>IF(MATCH(A50,'2013'!$A$4:$A$154,0),LOOKUP(A50,'2013'!$A$4:$A$154,'2013'!$I$4:$I$154))</f>
        <v>63446.64</v>
      </c>
      <c r="D50" s="33">
        <f>IF(MATCH(A50,'2014'!$A$4:$A$154,0),LOOKUP(A50,'2014'!$A$4:$A$154,'2014'!$I$4:$I$154))</f>
        <v>94888.98</v>
      </c>
      <c r="E50" s="33">
        <f>IF(MATCH(A50,'2015'!$A$5:$A$155,0),LOOKUP(A50,'2015'!$A$5:$A$155,'2015'!$I$5:$I$155))</f>
        <v>63840.17</v>
      </c>
      <c r="F50" s="33">
        <f t="shared" si="0"/>
        <v>94888.98</v>
      </c>
    </row>
    <row r="51" spans="1:6" x14ac:dyDescent="0.3">
      <c r="A51" s="28">
        <v>44001</v>
      </c>
      <c r="B51" s="29" t="s">
        <v>102</v>
      </c>
      <c r="C51" s="33">
        <f>IF(MATCH(A51,'2013'!$A$4:$A$154,0),LOOKUP(A51,'2013'!$A$4:$A$154,'2013'!$I$4:$I$154))</f>
        <v>202679.56000000003</v>
      </c>
      <c r="D51" s="33">
        <f>IF(MATCH(A51,'2014'!$A$4:$A$154,0),LOOKUP(A51,'2014'!$A$4:$A$154,'2014'!$I$4:$I$154))</f>
        <v>112302</v>
      </c>
      <c r="E51" s="33">
        <f>IF(MATCH(A51,'2015'!$A$5:$A$155,0),LOOKUP(A51,'2015'!$A$5:$A$155,'2015'!$I$5:$I$155))</f>
        <v>107702.29999999999</v>
      </c>
      <c r="F51" s="33">
        <f t="shared" si="0"/>
        <v>202679.56000000003</v>
      </c>
    </row>
    <row r="52" spans="1:6" x14ac:dyDescent="0.3">
      <c r="A52" s="28">
        <v>46002</v>
      </c>
      <c r="B52" s="29" t="s">
        <v>107</v>
      </c>
      <c r="C52" s="33">
        <f>IF(MATCH(A52,'2013'!$A$4:$A$154,0),LOOKUP(A52,'2013'!$A$4:$A$154,'2013'!$I$4:$I$154))</f>
        <v>86525.03</v>
      </c>
      <c r="D52" s="33">
        <f>IF(MATCH(A52,'2014'!$A$4:$A$154,0),LOOKUP(A52,'2014'!$A$4:$A$154,'2014'!$I$4:$I$154))</f>
        <v>123784.88</v>
      </c>
      <c r="E52" s="33">
        <f>IF(MATCH(A52,'2015'!$A$5:$A$155,0),LOOKUP(A52,'2015'!$A$5:$A$155,'2015'!$I$5:$I$155))</f>
        <v>93156.56</v>
      </c>
      <c r="F52" s="33">
        <f t="shared" si="0"/>
        <v>123784.88</v>
      </c>
    </row>
    <row r="53" spans="1:6" x14ac:dyDescent="0.3">
      <c r="A53" s="28">
        <v>24004</v>
      </c>
      <c r="B53" s="29" t="s">
        <v>61</v>
      </c>
      <c r="C53" s="33">
        <f>IF(MATCH(A53,'2013'!$A$4:$A$154,0),LOOKUP(A53,'2013'!$A$4:$A$154,'2013'!$I$4:$I$154))</f>
        <v>137069.4</v>
      </c>
      <c r="D53" s="33">
        <f>IF(MATCH(A53,'2014'!$A$4:$A$154,0),LOOKUP(A53,'2014'!$A$4:$A$154,'2014'!$I$4:$I$154))</f>
        <v>143842.78999999998</v>
      </c>
      <c r="E53" s="33">
        <f>IF(MATCH(A53,'2015'!$A$5:$A$155,0),LOOKUP(A53,'2015'!$A$5:$A$155,'2015'!$I$5:$I$155))</f>
        <v>151880.12000000002</v>
      </c>
      <c r="F53" s="33">
        <f t="shared" si="0"/>
        <v>151880.12000000002</v>
      </c>
    </row>
    <row r="54" spans="1:6" x14ac:dyDescent="0.3">
      <c r="A54" s="28">
        <v>50003</v>
      </c>
      <c r="B54" s="29" t="s">
        <v>117</v>
      </c>
      <c r="C54" s="33">
        <f>IF(MATCH(A54,'2013'!$A$4:$A$154,0),LOOKUP(A54,'2013'!$A$4:$A$154,'2013'!$I$4:$I$154))</f>
        <v>279516.77</v>
      </c>
      <c r="D54" s="33">
        <f>IF(MATCH(A54,'2014'!$A$4:$A$154,0),LOOKUP(A54,'2014'!$A$4:$A$154,'2014'!$I$4:$I$154))</f>
        <v>208508.38</v>
      </c>
      <c r="E54" s="33">
        <f>IF(MATCH(A54,'2015'!$A$5:$A$155,0),LOOKUP(A54,'2015'!$A$5:$A$155,'2015'!$I$5:$I$155))</f>
        <v>219263.22000000003</v>
      </c>
      <c r="F54" s="33">
        <f t="shared" si="0"/>
        <v>279516.77</v>
      </c>
    </row>
    <row r="55" spans="1:6" x14ac:dyDescent="0.3">
      <c r="A55" s="28">
        <v>14001</v>
      </c>
      <c r="B55" s="29" t="s">
        <v>36</v>
      </c>
      <c r="C55" s="33">
        <f>IF(MATCH(A55,'2013'!$A$4:$A$154,0),LOOKUP(A55,'2013'!$A$4:$A$154,'2013'!$I$4:$I$154))</f>
        <v>76524.55</v>
      </c>
      <c r="D55" s="33">
        <f>IF(MATCH(A55,'2014'!$A$4:$A$154,0),LOOKUP(A55,'2014'!$A$4:$A$154,'2014'!$I$4:$I$154))</f>
        <v>84666.77</v>
      </c>
      <c r="E55" s="33">
        <f>IF(MATCH(A55,'2015'!$A$5:$A$155,0),LOOKUP(A55,'2015'!$A$5:$A$155,'2015'!$I$5:$I$155))</f>
        <v>94642.94</v>
      </c>
      <c r="F55" s="33">
        <f t="shared" si="0"/>
        <v>94642.94</v>
      </c>
    </row>
    <row r="56" spans="1:6" x14ac:dyDescent="0.3">
      <c r="A56" s="28">
        <v>6002</v>
      </c>
      <c r="B56" s="29" t="s">
        <v>21</v>
      </c>
      <c r="C56" s="33">
        <f>IF(MATCH(A56,'2013'!$A$4:$A$154,0),LOOKUP(A56,'2013'!$A$4:$A$154,'2013'!$I$4:$I$154))</f>
        <v>75903.16</v>
      </c>
      <c r="D56" s="33">
        <f>IF(MATCH(A56,'2014'!$A$4:$A$154,0),LOOKUP(A56,'2014'!$A$4:$A$154,'2014'!$I$4:$I$154))</f>
        <v>92988.290000000008</v>
      </c>
      <c r="E56" s="33">
        <f>IF(MATCH(A56,'2015'!$A$5:$A$155,0),LOOKUP(A56,'2015'!$A$5:$A$155,'2015'!$I$5:$I$155))</f>
        <v>86616.62</v>
      </c>
      <c r="F56" s="33">
        <f t="shared" si="0"/>
        <v>92988.290000000008</v>
      </c>
    </row>
    <row r="57" spans="1:6" x14ac:dyDescent="0.3">
      <c r="A57" s="28">
        <v>33001</v>
      </c>
      <c r="B57" s="29" t="s">
        <v>77</v>
      </c>
      <c r="C57" s="33">
        <f>IF(MATCH(A57,'2013'!$A$4:$A$154,0),LOOKUP(A57,'2013'!$A$4:$A$154,'2013'!$I$4:$I$154))</f>
        <v>214732.61000000002</v>
      </c>
      <c r="D57" s="33">
        <f>IF(MATCH(A57,'2014'!$A$4:$A$154,0),LOOKUP(A57,'2014'!$A$4:$A$154,'2014'!$I$4:$I$154))</f>
        <v>147990.38</v>
      </c>
      <c r="E57" s="33">
        <f>IF(MATCH(A57,'2015'!$A$5:$A$155,0),LOOKUP(A57,'2015'!$A$5:$A$155,'2015'!$I$5:$I$155))</f>
        <v>177746.64</v>
      </c>
      <c r="F57" s="33">
        <f t="shared" si="0"/>
        <v>214732.61000000002</v>
      </c>
    </row>
    <row r="58" spans="1:6" x14ac:dyDescent="0.3">
      <c r="A58" s="28">
        <v>49004</v>
      </c>
      <c r="B58" s="29" t="s">
        <v>113</v>
      </c>
      <c r="C58" s="33">
        <f>IF(MATCH(A58,'2013'!$A$4:$A$154,0),LOOKUP(A58,'2013'!$A$4:$A$154,'2013'!$I$4:$I$154))</f>
        <v>206346.66999999998</v>
      </c>
      <c r="D58" s="33">
        <f>IF(MATCH(A58,'2014'!$A$4:$A$154,0),LOOKUP(A58,'2014'!$A$4:$A$154,'2014'!$I$4:$I$154))</f>
        <v>216777.08000000002</v>
      </c>
      <c r="E58" s="33">
        <f>IF(MATCH(A58,'2015'!$A$5:$A$155,0),LOOKUP(A58,'2015'!$A$5:$A$155,'2015'!$I$5:$I$155))</f>
        <v>215327.12</v>
      </c>
      <c r="F58" s="33">
        <f t="shared" si="0"/>
        <v>216777.08000000002</v>
      </c>
    </row>
    <row r="59" spans="1:6" x14ac:dyDescent="0.3">
      <c r="A59" s="28">
        <v>63001</v>
      </c>
      <c r="B59" s="29" t="s">
        <v>152</v>
      </c>
      <c r="C59" s="33">
        <f>IF(MATCH(A59,'2013'!$A$4:$A$154,0),LOOKUP(A59,'2013'!$A$4:$A$154,'2013'!$I$4:$I$154))</f>
        <v>111905.22</v>
      </c>
      <c r="D59" s="33">
        <f>IF(MATCH(A59,'2014'!$A$4:$A$154,0),LOOKUP(A59,'2014'!$A$4:$A$154,'2014'!$I$4:$I$154))</f>
        <v>90650.57</v>
      </c>
      <c r="E59" s="33">
        <f>IF(MATCH(A59,'2015'!$A$5:$A$155,0),LOOKUP(A59,'2015'!$A$5:$A$155,'2015'!$I$5:$I$155))</f>
        <v>80092.22</v>
      </c>
      <c r="F59" s="33">
        <f t="shared" si="0"/>
        <v>111905.22</v>
      </c>
    </row>
    <row r="60" spans="1:6" x14ac:dyDescent="0.3">
      <c r="A60" s="28">
        <v>53001</v>
      </c>
      <c r="B60" s="29" t="s">
        <v>126</v>
      </c>
      <c r="C60" s="33">
        <f>IF(MATCH(A60,'2013'!$A$4:$A$154,0),LOOKUP(A60,'2013'!$A$4:$A$154,'2013'!$I$4:$I$154))</f>
        <v>115257.28</v>
      </c>
      <c r="D60" s="33">
        <f>IF(MATCH(A60,'2014'!$A$4:$A$154,0),LOOKUP(A60,'2014'!$A$4:$A$154,'2014'!$I$4:$I$154))</f>
        <v>114194.62</v>
      </c>
      <c r="E60" s="33">
        <f>IF(MATCH(A60,'2015'!$A$5:$A$155,0),LOOKUP(A60,'2015'!$A$5:$A$155,'2015'!$I$5:$I$155))</f>
        <v>130946.09000000001</v>
      </c>
      <c r="F60" s="33">
        <f t="shared" si="0"/>
        <v>130946.09000000001</v>
      </c>
    </row>
    <row r="61" spans="1:6" x14ac:dyDescent="0.3">
      <c r="A61" s="28">
        <v>25003</v>
      </c>
      <c r="B61" s="29" t="s">
        <v>63</v>
      </c>
      <c r="C61" s="33">
        <f>IF(MATCH(A61,'2013'!$A$4:$A$154,0),LOOKUP(A61,'2013'!$A$4:$A$154,'2013'!$I$4:$I$154))</f>
        <v>105193.11</v>
      </c>
      <c r="D61" s="33">
        <f>IF(MATCH(A61,'2014'!$A$4:$A$154,0),LOOKUP(A61,'2014'!$A$4:$A$154,'2014'!$I$4:$I$154))</f>
        <v>52550.989999999991</v>
      </c>
      <c r="E61" s="33">
        <f>IF(MATCH(A61,'2015'!$A$5:$A$155,0),LOOKUP(A61,'2015'!$A$5:$A$155,'2015'!$I$5:$I$155))</f>
        <v>82432.23</v>
      </c>
      <c r="F61" s="33">
        <f t="shared" si="0"/>
        <v>105193.11</v>
      </c>
    </row>
    <row r="62" spans="1:6" x14ac:dyDescent="0.3">
      <c r="A62" s="28">
        <v>26004</v>
      </c>
      <c r="B62" s="29" t="s">
        <v>66</v>
      </c>
      <c r="C62" s="33">
        <f>IF(MATCH(A62,'2013'!$A$4:$A$154,0),LOOKUP(A62,'2013'!$A$4:$A$154,'2013'!$I$4:$I$154))</f>
        <v>225915.27999999997</v>
      </c>
      <c r="D62" s="33">
        <f>IF(MATCH(A62,'2014'!$A$4:$A$154,0),LOOKUP(A62,'2014'!$A$4:$A$154,'2014'!$I$4:$I$154))</f>
        <v>179516.18</v>
      </c>
      <c r="E62" s="33">
        <f>IF(MATCH(A62,'2015'!$A$5:$A$155,0),LOOKUP(A62,'2015'!$A$5:$A$155,'2015'!$I$5:$I$155))</f>
        <v>167625.19</v>
      </c>
      <c r="F62" s="33">
        <f t="shared" si="0"/>
        <v>225915.27999999997</v>
      </c>
    </row>
    <row r="63" spans="1:6" x14ac:dyDescent="0.3">
      <c r="A63" s="28">
        <v>6006</v>
      </c>
      <c r="B63" s="29" t="s">
        <v>23</v>
      </c>
      <c r="C63" s="33">
        <f>IF(MATCH(A63,'2013'!$A$4:$A$154,0),LOOKUP(A63,'2013'!$A$4:$A$154,'2013'!$I$4:$I$154))</f>
        <v>723642.38</v>
      </c>
      <c r="D63" s="33">
        <f>IF(MATCH(A63,'2014'!$A$4:$A$154,0),LOOKUP(A63,'2014'!$A$4:$A$154,'2014'!$I$4:$I$154))</f>
        <v>851557.45000000007</v>
      </c>
      <c r="E63" s="33">
        <f>IF(MATCH(A63,'2015'!$A$5:$A$155,0),LOOKUP(A63,'2015'!$A$5:$A$155,'2015'!$I$5:$I$155))</f>
        <v>886385.27</v>
      </c>
      <c r="F63" s="33">
        <f t="shared" si="0"/>
        <v>886385.27</v>
      </c>
    </row>
    <row r="64" spans="1:6" x14ac:dyDescent="0.3">
      <c r="A64" s="28">
        <v>27001</v>
      </c>
      <c r="B64" s="29" t="s">
        <v>68</v>
      </c>
      <c r="C64" s="33">
        <f>IF(MATCH(A64,'2013'!$A$4:$A$154,0),LOOKUP(A64,'2013'!$A$4:$A$154,'2013'!$I$4:$I$154))</f>
        <v>179815.07</v>
      </c>
      <c r="D64" s="33">
        <f>IF(MATCH(A64,'2014'!$A$4:$A$154,0),LOOKUP(A64,'2014'!$A$4:$A$154,'2014'!$I$4:$I$154))</f>
        <v>187563.53999999998</v>
      </c>
      <c r="E64" s="33">
        <f>IF(MATCH(A64,'2015'!$A$5:$A$155,0),LOOKUP(A64,'2015'!$A$5:$A$155,'2015'!$I$5:$I$155))</f>
        <v>249682.88</v>
      </c>
      <c r="F64" s="33">
        <f t="shared" si="0"/>
        <v>249682.88</v>
      </c>
    </row>
    <row r="65" spans="1:6" x14ac:dyDescent="0.3">
      <c r="A65" s="28">
        <v>28003</v>
      </c>
      <c r="B65" s="29" t="s">
        <v>71</v>
      </c>
      <c r="C65" s="33">
        <f>IF(MATCH(A65,'2013'!$A$4:$A$154,0),LOOKUP(A65,'2013'!$A$4:$A$154,'2013'!$I$4:$I$154))</f>
        <v>197359.94999999998</v>
      </c>
      <c r="D65" s="33">
        <f>IF(MATCH(A65,'2014'!$A$4:$A$154,0),LOOKUP(A65,'2014'!$A$4:$A$154,'2014'!$I$4:$I$154))</f>
        <v>213596.31999999998</v>
      </c>
      <c r="E65" s="33">
        <f>IF(MATCH(A65,'2015'!$A$5:$A$155,0),LOOKUP(A65,'2015'!$A$5:$A$155,'2015'!$I$5:$I$155))</f>
        <v>222116.31999999998</v>
      </c>
      <c r="F65" s="33">
        <f t="shared" si="0"/>
        <v>222116.31999999998</v>
      </c>
    </row>
    <row r="66" spans="1:6" x14ac:dyDescent="0.3">
      <c r="A66" s="28">
        <v>30001</v>
      </c>
      <c r="B66" s="29" t="s">
        <v>73</v>
      </c>
      <c r="C66" s="33">
        <f>IF(MATCH(A66,'2013'!$A$4:$A$154,0),LOOKUP(A66,'2013'!$A$4:$A$154,'2013'!$I$4:$I$154))</f>
        <v>121804.24</v>
      </c>
      <c r="D66" s="33">
        <f>IF(MATCH(A66,'2014'!$A$4:$A$154,0),LOOKUP(A66,'2014'!$A$4:$A$154,'2014'!$I$4:$I$154))</f>
        <v>121682.29000000001</v>
      </c>
      <c r="E66" s="33">
        <f>IF(MATCH(A66,'2015'!$A$5:$A$155,0),LOOKUP(A66,'2015'!$A$5:$A$155,'2015'!$I$5:$I$155))</f>
        <v>88268.4</v>
      </c>
      <c r="F66" s="33">
        <f t="shared" si="0"/>
        <v>121804.24</v>
      </c>
    </row>
    <row r="67" spans="1:6" x14ac:dyDescent="0.3">
      <c r="A67" s="28">
        <v>31001</v>
      </c>
      <c r="B67" s="29" t="s">
        <v>75</v>
      </c>
      <c r="C67" s="33">
        <f>IF(MATCH(A67,'2013'!$A$4:$A$154,0),LOOKUP(A67,'2013'!$A$4:$A$154,'2013'!$I$4:$I$154))</f>
        <v>573926.30000000005</v>
      </c>
      <c r="D67" s="33">
        <f>IF(MATCH(A67,'2014'!$A$4:$A$154,0),LOOKUP(A67,'2014'!$A$4:$A$154,'2014'!$I$4:$I$154))</f>
        <v>1142245.54</v>
      </c>
      <c r="E67" s="33">
        <f>IF(MATCH(A67,'2015'!$A$5:$A$155,0),LOOKUP(A67,'2015'!$A$5:$A$155,'2015'!$I$5:$I$155))</f>
        <v>625399.24</v>
      </c>
      <c r="F67" s="33">
        <f t="shared" si="0"/>
        <v>1142245.54</v>
      </c>
    </row>
    <row r="68" spans="1:6" x14ac:dyDescent="0.3">
      <c r="A68" s="28">
        <v>41002</v>
      </c>
      <c r="B68" s="29" t="s">
        <v>95</v>
      </c>
      <c r="C68" s="33">
        <f>IF(MATCH(A68,'2013'!$A$4:$A$154,0),LOOKUP(A68,'2013'!$A$4:$A$154,'2013'!$I$4:$I$154))</f>
        <v>1082299.79</v>
      </c>
      <c r="D68" s="33">
        <f>IF(MATCH(A68,'2014'!$A$4:$A$154,0),LOOKUP(A68,'2014'!$A$4:$A$154,'2014'!$I$4:$I$154))</f>
        <v>1038500.57</v>
      </c>
      <c r="E68" s="33">
        <f>IF(MATCH(A68,'2015'!$A$5:$A$155,0),LOOKUP(A68,'2015'!$A$5:$A$155,'2015'!$I$5:$I$155))</f>
        <v>1062927.3500000001</v>
      </c>
      <c r="F68" s="33">
        <f t="shared" si="0"/>
        <v>1082299.79</v>
      </c>
    </row>
    <row r="69" spans="1:6" x14ac:dyDescent="0.3">
      <c r="A69" s="28">
        <v>14002</v>
      </c>
      <c r="B69" s="29" t="s">
        <v>37</v>
      </c>
      <c r="C69" s="33">
        <f>IF(MATCH(A69,'2013'!$A$4:$A$154,0),LOOKUP(A69,'2013'!$A$4:$A$154,'2013'!$I$4:$I$154))</f>
        <v>47977.54</v>
      </c>
      <c r="D69" s="33">
        <f>IF(MATCH(A69,'2014'!$A$4:$A$154,0),LOOKUP(A69,'2014'!$A$4:$A$154,'2014'!$I$4:$I$154))</f>
        <v>40191.18</v>
      </c>
      <c r="E69" s="33">
        <f>IF(MATCH(A69,'2015'!$A$5:$A$155,0),LOOKUP(A69,'2015'!$A$5:$A$155,'2015'!$I$5:$I$155))</f>
        <v>54986.26</v>
      </c>
      <c r="F69" s="33">
        <f t="shared" ref="F69:F132" si="1">MAX(C69:E69)</f>
        <v>54986.26</v>
      </c>
    </row>
    <row r="70" spans="1:6" x14ac:dyDescent="0.3">
      <c r="A70" s="28">
        <v>10001</v>
      </c>
      <c r="B70" s="29" t="s">
        <v>28</v>
      </c>
      <c r="C70" s="33">
        <f>IF(MATCH(A70,'2013'!$A$4:$A$154,0),LOOKUP(A70,'2013'!$A$4:$A$154,'2013'!$I$4:$I$154))</f>
        <v>85091.39</v>
      </c>
      <c r="D70" s="33">
        <f>IF(MATCH(A70,'2014'!$A$4:$A$154,0),LOOKUP(A70,'2014'!$A$4:$A$154,'2014'!$I$4:$I$154))</f>
        <v>95702.9</v>
      </c>
      <c r="E70" s="33">
        <f>IF(MATCH(A70,'2015'!$A$5:$A$155,0),LOOKUP(A70,'2015'!$A$5:$A$155,'2015'!$I$5:$I$155))</f>
        <v>85387.23</v>
      </c>
      <c r="F70" s="33">
        <f t="shared" si="1"/>
        <v>95702.9</v>
      </c>
    </row>
    <row r="71" spans="1:6" x14ac:dyDescent="0.3">
      <c r="A71" s="28">
        <v>34002</v>
      </c>
      <c r="B71" s="29" t="s">
        <v>81</v>
      </c>
      <c r="C71" s="33">
        <f>IF(MATCH(A71,'2013'!$A$4:$A$154,0),LOOKUP(A71,'2013'!$A$4:$A$154,'2013'!$I$4:$I$154))</f>
        <v>221221</v>
      </c>
      <c r="D71" s="33">
        <f>IF(MATCH(A71,'2014'!$A$4:$A$154,0),LOOKUP(A71,'2014'!$A$4:$A$154,'2014'!$I$4:$I$154))</f>
        <v>159451.24</v>
      </c>
      <c r="E71" s="33">
        <f>IF(MATCH(A71,'2015'!$A$5:$A$155,0),LOOKUP(A71,'2015'!$A$5:$A$155,'2015'!$I$5:$I$155))</f>
        <v>196813.23</v>
      </c>
      <c r="F71" s="33">
        <f t="shared" si="1"/>
        <v>221221</v>
      </c>
    </row>
    <row r="72" spans="1:6" x14ac:dyDescent="0.3">
      <c r="A72" s="28">
        <v>51002</v>
      </c>
      <c r="B72" s="29" t="s">
        <v>120</v>
      </c>
      <c r="C72" s="33">
        <f>IF(MATCH(A72,'2013'!$A$4:$A$154,0),LOOKUP(A72,'2013'!$A$4:$A$154,'2013'!$I$4:$I$154))</f>
        <v>189665.39</v>
      </c>
      <c r="D72" s="33">
        <f>IF(MATCH(A72,'2014'!$A$4:$A$154,0),LOOKUP(A72,'2014'!$A$4:$A$154,'2014'!$I$4:$I$154))</f>
        <v>193268.5</v>
      </c>
      <c r="E72" s="33">
        <f>IF(MATCH(A72,'2015'!$A$5:$A$155,0),LOOKUP(A72,'2015'!$A$5:$A$155,'2015'!$I$5:$I$155))</f>
        <v>201216.16999999998</v>
      </c>
      <c r="F72" s="33">
        <f t="shared" si="1"/>
        <v>201216.16999999998</v>
      </c>
    </row>
    <row r="73" spans="1:6" x14ac:dyDescent="0.3">
      <c r="A73" s="28">
        <v>56006</v>
      </c>
      <c r="B73" s="29" t="s">
        <v>136</v>
      </c>
      <c r="C73" s="33">
        <f>IF(MATCH(A73,'2013'!$A$4:$A$154,0),LOOKUP(A73,'2013'!$A$4:$A$154,'2013'!$I$4:$I$154))</f>
        <v>106001.4</v>
      </c>
      <c r="D73" s="33">
        <f>IF(MATCH(A73,'2014'!$A$4:$A$154,0),LOOKUP(A73,'2014'!$A$4:$A$154,'2014'!$I$4:$I$154))</f>
        <v>119228.43</v>
      </c>
      <c r="E73" s="33">
        <f>IF(MATCH(A73,'2015'!$A$5:$A$155,0),LOOKUP(A73,'2015'!$A$5:$A$155,'2015'!$I$5:$I$155))</f>
        <v>136913.42000000001</v>
      </c>
      <c r="F73" s="33">
        <f t="shared" si="1"/>
        <v>136913.42000000001</v>
      </c>
    </row>
    <row r="74" spans="1:6" x14ac:dyDescent="0.3">
      <c r="A74" s="28">
        <v>23002</v>
      </c>
      <c r="B74" s="29" t="s">
        <v>59</v>
      </c>
      <c r="C74" s="33">
        <f>IF(MATCH(A74,'2013'!$A$4:$A$154,0),LOOKUP(A74,'2013'!$A$4:$A$154,'2013'!$I$4:$I$154))</f>
        <v>347696.63</v>
      </c>
      <c r="D74" s="33">
        <f>IF(MATCH(A74,'2014'!$A$4:$A$154,0),LOOKUP(A74,'2014'!$A$4:$A$154,'2014'!$I$4:$I$154))</f>
        <v>538581.78</v>
      </c>
      <c r="E74" s="33">
        <f>IF(MATCH(A74,'2015'!$A$5:$A$155,0),LOOKUP(A74,'2015'!$A$5:$A$155,'2015'!$I$5:$I$155))</f>
        <v>327325.52</v>
      </c>
      <c r="F74" s="33">
        <f t="shared" si="1"/>
        <v>538581.78</v>
      </c>
    </row>
    <row r="75" spans="1:6" x14ac:dyDescent="0.3">
      <c r="A75" s="28">
        <v>53002</v>
      </c>
      <c r="B75" s="29" t="s">
        <v>127</v>
      </c>
      <c r="C75" s="33">
        <f>IF(MATCH(A75,'2013'!$A$4:$A$154,0),LOOKUP(A75,'2013'!$A$4:$A$154,'2013'!$I$4:$I$154))</f>
        <v>149701.13999999998</v>
      </c>
      <c r="D75" s="33">
        <f>IF(MATCH(A75,'2014'!$A$4:$A$154,0),LOOKUP(A75,'2014'!$A$4:$A$154,'2014'!$I$4:$I$154))</f>
        <v>88022.53</v>
      </c>
      <c r="E75" s="33">
        <f>IF(MATCH(A75,'2015'!$A$5:$A$155,0),LOOKUP(A75,'2015'!$A$5:$A$155,'2015'!$I$5:$I$155))</f>
        <v>137919.45000000001</v>
      </c>
      <c r="F75" s="33">
        <f t="shared" si="1"/>
        <v>149701.13999999998</v>
      </c>
    </row>
    <row r="76" spans="1:6" x14ac:dyDescent="0.3">
      <c r="A76" s="28">
        <v>48003</v>
      </c>
      <c r="B76" s="29" t="s">
        <v>109</v>
      </c>
      <c r="C76" s="33">
        <f>IF(MATCH(A76,'2013'!$A$4:$A$154,0),LOOKUP(A76,'2013'!$A$4:$A$154,'2013'!$I$4:$I$154))</f>
        <v>553484.14999999991</v>
      </c>
      <c r="D76" s="33">
        <f>IF(MATCH(A76,'2014'!$A$4:$A$154,0),LOOKUP(A76,'2014'!$A$4:$A$154,'2014'!$I$4:$I$154))</f>
        <v>352755.67000000004</v>
      </c>
      <c r="E76" s="33">
        <f>IF(MATCH(A76,'2015'!$A$5:$A$155,0),LOOKUP(A76,'2015'!$A$5:$A$155,'2015'!$I$5:$I$155))</f>
        <v>398277.37</v>
      </c>
      <c r="F76" s="33">
        <f t="shared" si="1"/>
        <v>553484.14999999991</v>
      </c>
    </row>
    <row r="77" spans="1:6" x14ac:dyDescent="0.3">
      <c r="A77" s="28">
        <v>2002</v>
      </c>
      <c r="B77" s="29" t="s">
        <v>9</v>
      </c>
      <c r="C77" s="33">
        <f>IF(MATCH(A77,'2013'!$A$4:$A$154,0),LOOKUP(A77,'2013'!$A$4:$A$154,'2013'!$I$4:$I$154))</f>
        <v>995109.82000000007</v>
      </c>
      <c r="D77" s="33">
        <f>IF(MATCH(A77,'2014'!$A$4:$A$154,0),LOOKUP(A77,'2014'!$A$4:$A$154,'2014'!$I$4:$I$154))</f>
        <v>938965.08000000007</v>
      </c>
      <c r="E77" s="33">
        <f>IF(MATCH(A77,'2015'!$A$5:$A$155,0),LOOKUP(A77,'2015'!$A$5:$A$155,'2015'!$I$5:$I$155))</f>
        <v>738860.98999999987</v>
      </c>
      <c r="F77" s="33">
        <f t="shared" si="1"/>
        <v>995109.82000000007</v>
      </c>
    </row>
    <row r="78" spans="1:6" x14ac:dyDescent="0.3">
      <c r="A78" s="28">
        <v>22006</v>
      </c>
      <c r="B78" s="29" t="s">
        <v>57</v>
      </c>
      <c r="C78" s="33">
        <f>IF(MATCH(A78,'2013'!$A$4:$A$154,0),LOOKUP(A78,'2013'!$A$4:$A$154,'2013'!$I$4:$I$154))</f>
        <v>747117.36</v>
      </c>
      <c r="D78" s="33">
        <f>IF(MATCH(A78,'2014'!$A$4:$A$154,0),LOOKUP(A78,'2014'!$A$4:$A$154,'2014'!$I$4:$I$154))</f>
        <v>447373.63</v>
      </c>
      <c r="E78" s="33">
        <f>IF(MATCH(A78,'2015'!$A$5:$A$155,0),LOOKUP(A78,'2015'!$A$5:$A$155,'2015'!$I$5:$I$155))</f>
        <v>450426.98</v>
      </c>
      <c r="F78" s="33">
        <f t="shared" si="1"/>
        <v>747117.36</v>
      </c>
    </row>
    <row r="79" spans="1:6" x14ac:dyDescent="0.3">
      <c r="A79" s="28">
        <v>13003</v>
      </c>
      <c r="B79" s="29" t="s">
        <v>35</v>
      </c>
      <c r="C79" s="33">
        <f>IF(MATCH(A79,'2013'!$A$4:$A$154,0),LOOKUP(A79,'2013'!$A$4:$A$154,'2013'!$I$4:$I$154))</f>
        <v>229649.61000000002</v>
      </c>
      <c r="D79" s="33">
        <f>IF(MATCH(A79,'2014'!$A$4:$A$154,0),LOOKUP(A79,'2014'!$A$4:$A$154,'2014'!$I$4:$I$154))</f>
        <v>92185.55</v>
      </c>
      <c r="E79" s="33">
        <f>IF(MATCH(A79,'2015'!$A$5:$A$155,0),LOOKUP(A79,'2015'!$A$5:$A$155,'2015'!$I$5:$I$155))</f>
        <v>255995.44</v>
      </c>
      <c r="F79" s="33">
        <f t="shared" si="1"/>
        <v>255995.44</v>
      </c>
    </row>
    <row r="80" spans="1:6" x14ac:dyDescent="0.3">
      <c r="A80" s="28">
        <v>2003</v>
      </c>
      <c r="B80" s="29" t="s">
        <v>10</v>
      </c>
      <c r="C80" s="33">
        <f>IF(MATCH(A80,'2013'!$A$4:$A$154,0),LOOKUP(A80,'2013'!$A$4:$A$154,'2013'!$I$4:$I$154))</f>
        <v>76933.929999999993</v>
      </c>
      <c r="D80" s="33">
        <f>IF(MATCH(A80,'2014'!$A$4:$A$154,0),LOOKUP(A80,'2014'!$A$4:$A$154,'2014'!$I$4:$I$154))</f>
        <v>96331.38</v>
      </c>
      <c r="E80" s="33">
        <f>IF(MATCH(A80,'2015'!$A$5:$A$155,0),LOOKUP(A80,'2015'!$A$5:$A$155,'2015'!$I$5:$I$155))</f>
        <v>93036.5</v>
      </c>
      <c r="F80" s="33">
        <f t="shared" si="1"/>
        <v>96331.38</v>
      </c>
    </row>
    <row r="81" spans="1:6" x14ac:dyDescent="0.3">
      <c r="A81" s="28">
        <v>37003</v>
      </c>
      <c r="B81" s="29" t="s">
        <v>84</v>
      </c>
      <c r="C81" s="33">
        <f>IF(MATCH(A81,'2013'!$A$4:$A$154,0),LOOKUP(A81,'2013'!$A$4:$A$154,'2013'!$I$4:$I$154))</f>
        <v>132342.99</v>
      </c>
      <c r="D81" s="33">
        <f>IF(MATCH(A81,'2014'!$A$4:$A$154,0),LOOKUP(A81,'2014'!$A$4:$A$154,'2014'!$I$4:$I$154))</f>
        <v>125229.16</v>
      </c>
      <c r="E81" s="33">
        <f>IF(MATCH(A81,'2015'!$A$5:$A$155,0),LOOKUP(A81,'2015'!$A$5:$A$155,'2015'!$I$5:$I$155))</f>
        <v>185305.68</v>
      </c>
      <c r="F81" s="33">
        <f t="shared" si="1"/>
        <v>185305.68</v>
      </c>
    </row>
    <row r="82" spans="1:6" x14ac:dyDescent="0.3">
      <c r="A82" s="28">
        <v>35002</v>
      </c>
      <c r="B82" s="29" t="s">
        <v>82</v>
      </c>
      <c r="C82" s="33">
        <f>IF(MATCH(A82,'2013'!$A$4:$A$154,0),LOOKUP(A82,'2013'!$A$4:$A$154,'2013'!$I$4:$I$154))</f>
        <v>313451.18</v>
      </c>
      <c r="D82" s="33">
        <f>IF(MATCH(A82,'2014'!$A$4:$A$154,0),LOOKUP(A82,'2014'!$A$4:$A$154,'2014'!$I$4:$I$154))</f>
        <v>234576.85</v>
      </c>
      <c r="E82" s="33">
        <f>IF(MATCH(A82,'2015'!$A$5:$A$155,0),LOOKUP(A82,'2015'!$A$5:$A$155,'2015'!$I$5:$I$155))</f>
        <v>210667.25</v>
      </c>
      <c r="F82" s="33">
        <f t="shared" si="1"/>
        <v>313451.18</v>
      </c>
    </row>
    <row r="83" spans="1:6" x14ac:dyDescent="0.3">
      <c r="A83" s="28">
        <v>7002</v>
      </c>
      <c r="B83" s="29" t="s">
        <v>25</v>
      </c>
      <c r="C83" s="33">
        <f>IF(MATCH(A83,'2013'!$A$4:$A$154,0),LOOKUP(A83,'2013'!$A$4:$A$154,'2013'!$I$4:$I$154))</f>
        <v>125580.34</v>
      </c>
      <c r="D83" s="33">
        <f>IF(MATCH(A83,'2014'!$A$4:$A$154,0),LOOKUP(A83,'2014'!$A$4:$A$154,'2014'!$I$4:$I$154))</f>
        <v>168876.69999999998</v>
      </c>
      <c r="E83" s="33">
        <f>IF(MATCH(A83,'2015'!$A$5:$A$155,0),LOOKUP(A83,'2015'!$A$5:$A$155,'2015'!$I$5:$I$155))</f>
        <v>142175.09999999998</v>
      </c>
      <c r="F83" s="33">
        <f t="shared" si="1"/>
        <v>168876.69999999998</v>
      </c>
    </row>
    <row r="84" spans="1:6" x14ac:dyDescent="0.3">
      <c r="A84" s="28">
        <v>38003</v>
      </c>
      <c r="B84" s="29" t="s">
        <v>87</v>
      </c>
      <c r="C84" s="33">
        <f>IF(MATCH(A84,'2013'!$A$4:$A$154,0),LOOKUP(A84,'2013'!$A$4:$A$154,'2013'!$I$4:$I$154))</f>
        <v>102111.08000000002</v>
      </c>
      <c r="D84" s="33">
        <f>IF(MATCH(A84,'2014'!$A$4:$A$154,0),LOOKUP(A84,'2014'!$A$4:$A$154,'2014'!$I$4:$I$154))</f>
        <v>86944.43</v>
      </c>
      <c r="E84" s="33">
        <f>IF(MATCH(A84,'2015'!$A$5:$A$155,0),LOOKUP(A84,'2015'!$A$5:$A$155,'2015'!$I$5:$I$155))</f>
        <v>79948.17</v>
      </c>
      <c r="F84" s="33">
        <f t="shared" si="1"/>
        <v>102111.08000000002</v>
      </c>
    </row>
    <row r="85" spans="1:6" x14ac:dyDescent="0.3">
      <c r="A85" s="28">
        <v>45005</v>
      </c>
      <c r="B85" s="29" t="s">
        <v>105</v>
      </c>
      <c r="C85" s="33">
        <f>IF(MATCH(A85,'2013'!$A$4:$A$154,0),LOOKUP(A85,'2013'!$A$4:$A$154,'2013'!$I$4:$I$154))</f>
        <v>120885.93</v>
      </c>
      <c r="D85" s="33">
        <f>IF(MATCH(A85,'2014'!$A$4:$A$154,0),LOOKUP(A85,'2014'!$A$4:$A$154,'2014'!$I$4:$I$154))</f>
        <v>136470.04999999999</v>
      </c>
      <c r="E85" s="33">
        <f>IF(MATCH(A85,'2015'!$A$5:$A$155,0),LOOKUP(A85,'2015'!$A$5:$A$155,'2015'!$I$5:$I$155))</f>
        <v>122638.28</v>
      </c>
      <c r="F85" s="33">
        <f t="shared" si="1"/>
        <v>136470.04999999999</v>
      </c>
    </row>
    <row r="86" spans="1:6" x14ac:dyDescent="0.3">
      <c r="A86" s="28">
        <v>40001</v>
      </c>
      <c r="B86" s="29" t="s">
        <v>92</v>
      </c>
      <c r="C86" s="33">
        <f>IF(MATCH(A86,'2013'!$A$4:$A$154,0),LOOKUP(A86,'2013'!$A$4:$A$154,'2013'!$I$4:$I$154))</f>
        <v>349074.72</v>
      </c>
      <c r="D86" s="33">
        <f>IF(MATCH(A86,'2014'!$A$4:$A$154,0),LOOKUP(A86,'2014'!$A$4:$A$154,'2014'!$I$4:$I$154))</f>
        <v>307690.25</v>
      </c>
      <c r="E86" s="33">
        <f>IF(MATCH(A86,'2015'!$A$5:$A$155,0),LOOKUP(A86,'2015'!$A$5:$A$155,'2015'!$I$5:$I$155))</f>
        <v>332465.62</v>
      </c>
      <c r="F86" s="33">
        <f t="shared" si="1"/>
        <v>349074.72</v>
      </c>
    </row>
    <row r="87" spans="1:6" x14ac:dyDescent="0.3">
      <c r="A87" s="28">
        <v>52004</v>
      </c>
      <c r="B87" s="29" t="s">
        <v>125</v>
      </c>
      <c r="C87" s="33">
        <f>IF(MATCH(A87,'2013'!$A$4:$A$154,0),LOOKUP(A87,'2013'!$A$4:$A$154,'2013'!$I$4:$I$154))</f>
        <v>211722.07999999996</v>
      </c>
      <c r="D87" s="33">
        <f>IF(MATCH(A87,'2014'!$A$4:$A$154,0),LOOKUP(A87,'2014'!$A$4:$A$154,'2014'!$I$4:$I$154))</f>
        <v>246975.35999999999</v>
      </c>
      <c r="E87" s="33">
        <f>IF(MATCH(A87,'2015'!$A$5:$A$155,0),LOOKUP(A87,'2015'!$A$5:$A$155,'2015'!$I$5:$I$155))</f>
        <v>236260.78</v>
      </c>
      <c r="F87" s="33">
        <f t="shared" si="1"/>
        <v>246975.35999999999</v>
      </c>
    </row>
    <row r="88" spans="1:6" x14ac:dyDescent="0.3">
      <c r="A88" s="28">
        <v>41004</v>
      </c>
      <c r="B88" s="29" t="s">
        <v>96</v>
      </c>
      <c r="C88" s="33">
        <f>IF(MATCH(A88,'2013'!$A$4:$A$154,0),LOOKUP(A88,'2013'!$A$4:$A$154,'2013'!$I$4:$I$154))</f>
        <v>788684.33</v>
      </c>
      <c r="D88" s="33">
        <f>IF(MATCH(A88,'2014'!$A$4:$A$154,0),LOOKUP(A88,'2014'!$A$4:$A$154,'2014'!$I$4:$I$154))</f>
        <v>491646.77</v>
      </c>
      <c r="E88" s="33">
        <f>IF(MATCH(A88,'2015'!$A$5:$A$155,0),LOOKUP(A88,'2015'!$A$5:$A$155,'2015'!$I$5:$I$155))</f>
        <v>512435.68</v>
      </c>
      <c r="F88" s="33">
        <f t="shared" si="1"/>
        <v>788684.33</v>
      </c>
    </row>
    <row r="89" spans="1:6" x14ac:dyDescent="0.3">
      <c r="A89" s="28">
        <v>44002</v>
      </c>
      <c r="B89" s="29" t="s">
        <v>103</v>
      </c>
      <c r="C89" s="33">
        <f>IF(MATCH(A89,'2013'!$A$4:$A$154,0),LOOKUP(A89,'2013'!$A$4:$A$154,'2013'!$I$4:$I$154))</f>
        <v>309467.24</v>
      </c>
      <c r="D89" s="33">
        <f>IF(MATCH(A89,'2014'!$A$4:$A$154,0),LOOKUP(A89,'2014'!$A$4:$A$154,'2014'!$I$4:$I$154))</f>
        <v>323196.90999999992</v>
      </c>
      <c r="E89" s="33">
        <f>IF(MATCH(A89,'2015'!$A$5:$A$155,0),LOOKUP(A89,'2015'!$A$5:$A$155,'2015'!$I$5:$I$155))</f>
        <v>237372.48</v>
      </c>
      <c r="F89" s="33">
        <f t="shared" si="1"/>
        <v>323196.90999999992</v>
      </c>
    </row>
    <row r="90" spans="1:6" x14ac:dyDescent="0.3">
      <c r="A90" s="28">
        <v>42001</v>
      </c>
      <c r="B90" s="29" t="s">
        <v>98</v>
      </c>
      <c r="C90" s="33">
        <f>IF(MATCH(A90,'2013'!$A$4:$A$154,0),LOOKUP(A90,'2013'!$A$4:$A$154,'2013'!$I$4:$I$154))</f>
        <v>364969.75</v>
      </c>
      <c r="D90" s="33">
        <f>IF(MATCH(A90,'2014'!$A$4:$A$154,0),LOOKUP(A90,'2014'!$A$4:$A$154,'2014'!$I$4:$I$154))</f>
        <v>365978.95</v>
      </c>
      <c r="E90" s="33">
        <f>IF(MATCH(A90,'2015'!$A$5:$A$155,0),LOOKUP(A90,'2015'!$A$5:$A$155,'2015'!$I$5:$I$155))</f>
        <v>619678.30000000005</v>
      </c>
      <c r="F90" s="33">
        <f t="shared" si="1"/>
        <v>619678.30000000005</v>
      </c>
    </row>
    <row r="91" spans="1:6" x14ac:dyDescent="0.3">
      <c r="A91" s="28">
        <v>39002</v>
      </c>
      <c r="B91" s="29" t="s">
        <v>89</v>
      </c>
      <c r="C91" s="33">
        <f>IF(MATCH(A91,'2013'!$A$4:$A$154,0),LOOKUP(A91,'2013'!$A$4:$A$154,'2013'!$I$4:$I$154))</f>
        <v>342654.59</v>
      </c>
      <c r="D91" s="33">
        <f>IF(MATCH(A91,'2014'!$A$4:$A$154,0),LOOKUP(A91,'2014'!$A$4:$A$154,'2014'!$I$4:$I$154))</f>
        <v>350191.87</v>
      </c>
      <c r="E91" s="33">
        <f>IF(MATCH(A91,'2015'!$A$5:$A$155,0),LOOKUP(A91,'2015'!$A$5:$A$155,'2015'!$I$5:$I$155))</f>
        <v>371367.95</v>
      </c>
      <c r="F91" s="33">
        <f t="shared" si="1"/>
        <v>371367.95</v>
      </c>
    </row>
    <row r="92" spans="1:6" x14ac:dyDescent="0.3">
      <c r="A92" s="28">
        <v>60003</v>
      </c>
      <c r="B92" s="29" t="s">
        <v>143</v>
      </c>
      <c r="C92" s="33">
        <f>IF(MATCH(A92,'2013'!$A$4:$A$154,0),LOOKUP(A92,'2013'!$A$4:$A$154,'2013'!$I$4:$I$154))</f>
        <v>245605.99</v>
      </c>
      <c r="D92" s="33">
        <f>IF(MATCH(A92,'2014'!$A$4:$A$154,0),LOOKUP(A92,'2014'!$A$4:$A$154,'2014'!$I$4:$I$154))</f>
        <v>289140.68000000005</v>
      </c>
      <c r="E92" s="33">
        <f>IF(MATCH(A92,'2015'!$A$5:$A$155,0),LOOKUP(A92,'2015'!$A$5:$A$155,'2015'!$I$5:$I$155))</f>
        <v>292722.36</v>
      </c>
      <c r="F92" s="33">
        <f t="shared" si="1"/>
        <v>292722.36</v>
      </c>
    </row>
    <row r="93" spans="1:6" x14ac:dyDescent="0.3">
      <c r="A93" s="28">
        <v>43007</v>
      </c>
      <c r="B93" s="29" t="s">
        <v>101</v>
      </c>
      <c r="C93" s="33">
        <f>IF(MATCH(A93,'2013'!$A$4:$A$154,0),LOOKUP(A93,'2013'!$A$4:$A$154,'2013'!$I$4:$I$154))</f>
        <v>247655.64</v>
      </c>
      <c r="D93" s="33">
        <f>IF(MATCH(A93,'2014'!$A$4:$A$154,0),LOOKUP(A93,'2014'!$A$4:$A$154,'2014'!$I$4:$I$154))</f>
        <v>176217.51</v>
      </c>
      <c r="E93" s="33">
        <f>IF(MATCH(A93,'2015'!$A$5:$A$155,0),LOOKUP(A93,'2015'!$A$5:$A$155,'2015'!$I$5:$I$155))</f>
        <v>175942.33000000002</v>
      </c>
      <c r="F93" s="33">
        <f t="shared" si="1"/>
        <v>247655.64</v>
      </c>
    </row>
    <row r="94" spans="1:6" x14ac:dyDescent="0.3">
      <c r="A94" s="28">
        <v>15001</v>
      </c>
      <c r="B94" s="29" t="s">
        <v>40</v>
      </c>
      <c r="C94" s="33">
        <f>IF(MATCH(A94,'2013'!$A$4:$A$154,0),LOOKUP(A94,'2013'!$A$4:$A$154,'2013'!$I$4:$I$154))</f>
        <v>50464.380000000005</v>
      </c>
      <c r="D94" s="33">
        <f>IF(MATCH(A94,'2014'!$A$4:$A$154,0),LOOKUP(A94,'2014'!$A$4:$A$154,'2014'!$I$4:$I$154))</f>
        <v>42220.03</v>
      </c>
      <c r="E94" s="33">
        <f>IF(MATCH(A94,'2015'!$A$5:$A$155,0),LOOKUP(A94,'2015'!$A$5:$A$155,'2015'!$I$5:$I$155))</f>
        <v>45371.41</v>
      </c>
      <c r="F94" s="33">
        <f t="shared" si="1"/>
        <v>50464.380000000005</v>
      </c>
    </row>
    <row r="95" spans="1:6" x14ac:dyDescent="0.3">
      <c r="A95" s="28">
        <v>15002</v>
      </c>
      <c r="B95" s="29" t="s">
        <v>41</v>
      </c>
      <c r="C95" s="33">
        <f>IF(MATCH(A95,'2013'!$A$4:$A$154,0),LOOKUP(A95,'2013'!$A$4:$A$154,'2013'!$I$4:$I$154))</f>
        <v>129666.38000000002</v>
      </c>
      <c r="D95" s="33">
        <f>IF(MATCH(A95,'2014'!$A$4:$A$154,0),LOOKUP(A95,'2014'!$A$4:$A$154,'2014'!$I$4:$I$154))</f>
        <v>183586</v>
      </c>
      <c r="E95" s="33">
        <f>IF(MATCH(A95,'2015'!$A$5:$A$155,0),LOOKUP(A95,'2015'!$A$5:$A$155,'2015'!$I$5:$I$155))</f>
        <v>128058.32999999999</v>
      </c>
      <c r="F95" s="33">
        <f t="shared" si="1"/>
        <v>183586</v>
      </c>
    </row>
    <row r="96" spans="1:6" x14ac:dyDescent="0.3">
      <c r="A96" s="28">
        <v>46001</v>
      </c>
      <c r="B96" s="29" t="s">
        <v>106</v>
      </c>
      <c r="C96" s="33">
        <f>IF(MATCH(A96,'2013'!$A$4:$A$154,0),LOOKUP(A96,'2013'!$A$4:$A$154,'2013'!$I$4:$I$154))</f>
        <v>1124805.72</v>
      </c>
      <c r="D96" s="33">
        <f>IF(MATCH(A96,'2014'!$A$4:$A$154,0),LOOKUP(A96,'2014'!$A$4:$A$154,'2014'!$I$4:$I$154))</f>
        <v>1200527.8199999998</v>
      </c>
      <c r="E96" s="33">
        <f>IF(MATCH(A96,'2015'!$A$5:$A$155,0),LOOKUP(A96,'2015'!$A$5:$A$155,'2015'!$I$5:$I$155))</f>
        <v>1055844.3199999998</v>
      </c>
      <c r="F96" s="33">
        <f t="shared" si="1"/>
        <v>1200527.8199999998</v>
      </c>
    </row>
    <row r="97" spans="1:6" x14ac:dyDescent="0.3">
      <c r="A97" s="28">
        <v>33002</v>
      </c>
      <c r="B97" s="29" t="s">
        <v>78</v>
      </c>
      <c r="C97" s="33">
        <f>IF(MATCH(A97,'2013'!$A$4:$A$154,0),LOOKUP(A97,'2013'!$A$4:$A$154,'2013'!$I$4:$I$154))</f>
        <v>250117.73</v>
      </c>
      <c r="D97" s="33">
        <f>IF(MATCH(A97,'2014'!$A$4:$A$154,0),LOOKUP(A97,'2014'!$A$4:$A$154,'2014'!$I$4:$I$154))</f>
        <v>622458.35</v>
      </c>
      <c r="E97" s="33">
        <f>IF(MATCH(A97,'2015'!$A$5:$A$155,0),LOOKUP(A97,'2015'!$A$5:$A$155,'2015'!$I$5:$I$155))</f>
        <v>347458.08999999997</v>
      </c>
      <c r="F97" s="33">
        <f t="shared" si="1"/>
        <v>622458.35</v>
      </c>
    </row>
    <row r="98" spans="1:6" x14ac:dyDescent="0.3">
      <c r="A98" s="28">
        <v>25004</v>
      </c>
      <c r="B98" s="29" t="s">
        <v>64</v>
      </c>
      <c r="C98" s="33">
        <f>IF(MATCH(A98,'2013'!$A$4:$A$154,0),LOOKUP(A98,'2013'!$A$4:$A$154,'2013'!$I$4:$I$154))</f>
        <v>440440.14000000007</v>
      </c>
      <c r="D98" s="33">
        <f>IF(MATCH(A98,'2014'!$A$4:$A$154,0),LOOKUP(A98,'2014'!$A$4:$A$154,'2014'!$I$4:$I$154))</f>
        <v>401538.12999999995</v>
      </c>
      <c r="E98" s="33">
        <f>IF(MATCH(A98,'2015'!$A$5:$A$155,0),LOOKUP(A98,'2015'!$A$5:$A$155,'2015'!$I$5:$I$155))</f>
        <v>334307.69000000006</v>
      </c>
      <c r="F98" s="33">
        <f t="shared" si="1"/>
        <v>440440.14000000007</v>
      </c>
    </row>
    <row r="99" spans="1:6" x14ac:dyDescent="0.3">
      <c r="A99" s="28">
        <v>29004</v>
      </c>
      <c r="B99" s="29" t="s">
        <v>72</v>
      </c>
      <c r="C99" s="33">
        <f>IF(MATCH(A99,'2013'!$A$4:$A$154,0),LOOKUP(A99,'2013'!$A$4:$A$154,'2013'!$I$4:$I$154))</f>
        <v>373389.05</v>
      </c>
      <c r="D99" s="33">
        <f>IF(MATCH(A99,'2014'!$A$4:$A$154,0),LOOKUP(A99,'2014'!$A$4:$A$154,'2014'!$I$4:$I$154))</f>
        <v>218238.66</v>
      </c>
      <c r="E99" s="33">
        <f>IF(MATCH(A99,'2015'!$A$5:$A$155,0),LOOKUP(A99,'2015'!$A$5:$A$155,'2015'!$I$5:$I$155))</f>
        <v>263889.01</v>
      </c>
      <c r="F99" s="33">
        <f t="shared" si="1"/>
        <v>373389.05</v>
      </c>
    </row>
    <row r="100" spans="1:6" x14ac:dyDescent="0.3">
      <c r="A100" s="28">
        <v>17002</v>
      </c>
      <c r="B100" s="29" t="s">
        <v>46</v>
      </c>
      <c r="C100" s="33">
        <f>IF(MATCH(A100,'2013'!$A$4:$A$154,0),LOOKUP(A100,'2013'!$A$4:$A$154,'2013'!$I$4:$I$154))</f>
        <v>757213.58000000007</v>
      </c>
      <c r="D100" s="33">
        <f>IF(MATCH(A100,'2014'!$A$4:$A$154,0),LOOKUP(A100,'2014'!$A$4:$A$154,'2014'!$I$4:$I$154))</f>
        <v>818476.92999999993</v>
      </c>
      <c r="E100" s="33">
        <f>IF(MATCH(A100,'2015'!$A$5:$A$155,0),LOOKUP(A100,'2015'!$A$5:$A$155,'2015'!$I$5:$I$155))</f>
        <v>1355541.22</v>
      </c>
      <c r="F100" s="33">
        <f t="shared" si="1"/>
        <v>1355541.22</v>
      </c>
    </row>
    <row r="101" spans="1:6" x14ac:dyDescent="0.3">
      <c r="A101" s="28">
        <v>62006</v>
      </c>
      <c r="B101" s="29" t="s">
        <v>151</v>
      </c>
      <c r="C101" s="33">
        <f>IF(MATCH(A101,'2013'!$A$4:$A$154,0),LOOKUP(A101,'2013'!$A$4:$A$154,'2013'!$I$4:$I$154))</f>
        <v>288506.34999999998</v>
      </c>
      <c r="D101" s="33">
        <f>IF(MATCH(A101,'2014'!$A$4:$A$154,0),LOOKUP(A101,'2014'!$A$4:$A$154,'2014'!$I$4:$I$154))</f>
        <v>394977.67000000004</v>
      </c>
      <c r="E101" s="33">
        <f>IF(MATCH(A101,'2015'!$A$5:$A$155,0),LOOKUP(A101,'2015'!$A$5:$A$155,'2015'!$I$5:$I$155))</f>
        <v>293632.93</v>
      </c>
      <c r="F101" s="33">
        <f t="shared" si="1"/>
        <v>394977.67000000004</v>
      </c>
    </row>
    <row r="102" spans="1:6" x14ac:dyDescent="0.3">
      <c r="A102" s="28">
        <v>43002</v>
      </c>
      <c r="B102" s="29" t="s">
        <v>100</v>
      </c>
      <c r="C102" s="33">
        <f>IF(MATCH(A102,'2013'!$A$4:$A$154,0),LOOKUP(A102,'2013'!$A$4:$A$154,'2013'!$I$4:$I$154))</f>
        <v>88607.65</v>
      </c>
      <c r="D102" s="33">
        <f>IF(MATCH(A102,'2014'!$A$4:$A$154,0),LOOKUP(A102,'2014'!$A$4:$A$154,'2014'!$I$4:$I$154))</f>
        <v>90671.51999999999</v>
      </c>
      <c r="E102" s="33">
        <f>IF(MATCH(A102,'2015'!$A$5:$A$155,0),LOOKUP(A102,'2015'!$A$5:$A$155,'2015'!$I$5:$I$155))</f>
        <v>90002.75</v>
      </c>
      <c r="F102" s="33">
        <f t="shared" si="1"/>
        <v>90671.51999999999</v>
      </c>
    </row>
    <row r="103" spans="1:6" x14ac:dyDescent="0.3">
      <c r="A103" s="28">
        <v>17003</v>
      </c>
      <c r="B103" s="29" t="s">
        <v>47</v>
      </c>
      <c r="C103" s="33">
        <f>IF(MATCH(A103,'2013'!$A$4:$A$154,0),LOOKUP(A103,'2013'!$A$4:$A$154,'2013'!$I$4:$I$154))</f>
        <v>100106.23999999999</v>
      </c>
      <c r="D103" s="33">
        <f>IF(MATCH(A103,'2014'!$A$4:$A$154,0),LOOKUP(A103,'2014'!$A$4:$A$154,'2014'!$I$4:$I$154))</f>
        <v>50561.59</v>
      </c>
      <c r="E103" s="33">
        <f>IF(MATCH(A103,'2015'!$A$5:$A$155,0),LOOKUP(A103,'2015'!$A$5:$A$155,'2015'!$I$5:$I$155))</f>
        <v>79470.06</v>
      </c>
      <c r="F103" s="33">
        <f t="shared" si="1"/>
        <v>100106.23999999999</v>
      </c>
    </row>
    <row r="104" spans="1:6" x14ac:dyDescent="0.3">
      <c r="A104" s="28">
        <v>51003</v>
      </c>
      <c r="B104" s="29" t="s">
        <v>121</v>
      </c>
      <c r="C104" s="33">
        <f>IF(MATCH(A104,'2013'!$A$4:$A$154,0),LOOKUP(A104,'2013'!$A$4:$A$154,'2013'!$I$4:$I$154))</f>
        <v>97041.049999999988</v>
      </c>
      <c r="D104" s="33">
        <f>IF(MATCH(A104,'2014'!$A$4:$A$154,0),LOOKUP(A104,'2014'!$A$4:$A$154,'2014'!$I$4:$I$154))</f>
        <v>95898.27</v>
      </c>
      <c r="E104" s="33">
        <f>IF(MATCH(A104,'2015'!$A$5:$A$155,0),LOOKUP(A104,'2015'!$A$5:$A$155,'2015'!$I$5:$I$155))</f>
        <v>71787.17</v>
      </c>
      <c r="F104" s="33">
        <f t="shared" si="1"/>
        <v>97041.049999999988</v>
      </c>
    </row>
    <row r="105" spans="1:6" x14ac:dyDescent="0.3">
      <c r="A105" s="28">
        <v>9002</v>
      </c>
      <c r="B105" s="29" t="s">
        <v>27</v>
      </c>
      <c r="C105" s="33">
        <f>IF(MATCH(A105,'2013'!$A$4:$A$154,0),LOOKUP(A105,'2013'!$A$4:$A$154,'2013'!$I$4:$I$154))</f>
        <v>195883.69</v>
      </c>
      <c r="D105" s="33">
        <f>IF(MATCH(A105,'2014'!$A$4:$A$154,0),LOOKUP(A105,'2014'!$A$4:$A$154,'2014'!$I$4:$I$154))</f>
        <v>198250.52</v>
      </c>
      <c r="E105" s="33">
        <f>IF(MATCH(A105,'2015'!$A$5:$A$155,0),LOOKUP(A105,'2015'!$A$5:$A$155,'2015'!$I$5:$I$155))</f>
        <v>206455.84000000003</v>
      </c>
      <c r="F105" s="33">
        <f t="shared" si="1"/>
        <v>206455.84000000003</v>
      </c>
    </row>
    <row r="106" spans="1:6" x14ac:dyDescent="0.3">
      <c r="A106" s="28">
        <v>56007</v>
      </c>
      <c r="B106" s="29" t="s">
        <v>137</v>
      </c>
      <c r="C106" s="33">
        <f>IF(MATCH(A106,'2013'!$A$4:$A$154,0),LOOKUP(A106,'2013'!$A$4:$A$154,'2013'!$I$4:$I$154))</f>
        <v>160382.31</v>
      </c>
      <c r="D106" s="33">
        <f>IF(MATCH(A106,'2014'!$A$4:$A$154,0),LOOKUP(A106,'2014'!$A$4:$A$154,'2014'!$I$4:$I$154))</f>
        <v>123220.14</v>
      </c>
      <c r="E106" s="33">
        <f>IF(MATCH(A106,'2015'!$A$5:$A$155,0),LOOKUP(A106,'2015'!$A$5:$A$155,'2015'!$I$5:$I$155))</f>
        <v>133567.26</v>
      </c>
      <c r="F106" s="33">
        <f t="shared" si="1"/>
        <v>160382.31</v>
      </c>
    </row>
    <row r="107" spans="1:6" x14ac:dyDescent="0.3">
      <c r="A107" s="28">
        <v>23003</v>
      </c>
      <c r="B107" s="29" t="s">
        <v>60</v>
      </c>
      <c r="C107" s="33">
        <f>IF(MATCH(A107,'2013'!$A$4:$A$154,0),LOOKUP(A107,'2013'!$A$4:$A$154,'2013'!$I$4:$I$154))</f>
        <v>24705.78</v>
      </c>
      <c r="D107" s="33">
        <f>IF(MATCH(A107,'2014'!$A$4:$A$154,0),LOOKUP(A107,'2014'!$A$4:$A$154,'2014'!$I$4:$I$154))</f>
        <v>10634.919999999998</v>
      </c>
      <c r="E107" s="33">
        <f>IF(MATCH(A107,'2015'!$A$5:$A$155,0),LOOKUP(A107,'2015'!$A$5:$A$155,'2015'!$I$5:$I$155))</f>
        <v>14726.89</v>
      </c>
      <c r="F107" s="33">
        <f t="shared" si="1"/>
        <v>24705.78</v>
      </c>
    </row>
    <row r="108" spans="1:6" x14ac:dyDescent="0.3">
      <c r="A108" s="28">
        <v>65001</v>
      </c>
      <c r="B108" s="29" t="s">
        <v>179</v>
      </c>
      <c r="C108" s="33">
        <f>IF(MATCH(A108,'2013'!$A$4:$A$154,0),LOOKUP(A108,'2013'!$A$4:$A$154,'2013'!$I$4:$I$154))</f>
        <v>387268.04</v>
      </c>
      <c r="D108" s="33">
        <f>IF(MATCH(A108,'2014'!$A$4:$A$154,0),LOOKUP(A108,'2014'!$A$4:$A$154,'2014'!$I$4:$I$154))</f>
        <v>423696.17</v>
      </c>
      <c r="E108" s="33">
        <f>IF(MATCH(A108,'2015'!$A$5:$A$155,0),LOOKUP(A108,'2015'!$A$5:$A$155,'2015'!$I$5:$I$155))</f>
        <v>402355.69</v>
      </c>
      <c r="F108" s="33">
        <f t="shared" si="1"/>
        <v>423696.17</v>
      </c>
    </row>
    <row r="109" spans="1:6" x14ac:dyDescent="0.3">
      <c r="A109" s="28">
        <v>39005</v>
      </c>
      <c r="B109" s="29" t="s">
        <v>91</v>
      </c>
      <c r="C109" s="33">
        <f>IF(MATCH(A109,'2013'!$A$4:$A$154,0),LOOKUP(A109,'2013'!$A$4:$A$154,'2013'!$I$4:$I$154))</f>
        <v>116294.22</v>
      </c>
      <c r="D109" s="33">
        <f>IF(MATCH(A109,'2014'!$A$4:$A$154,0),LOOKUP(A109,'2014'!$A$4:$A$154,'2014'!$I$4:$I$154))</f>
        <v>75633.260000000009</v>
      </c>
      <c r="E109" s="33">
        <f>IF(MATCH(A109,'2015'!$A$5:$A$155,0),LOOKUP(A109,'2015'!$A$5:$A$155,'2015'!$I$5:$I$155))</f>
        <v>79553.14</v>
      </c>
      <c r="F109" s="33">
        <f t="shared" si="1"/>
        <v>116294.22</v>
      </c>
    </row>
    <row r="110" spans="1:6" x14ac:dyDescent="0.3">
      <c r="A110" s="28">
        <v>60004</v>
      </c>
      <c r="B110" s="29" t="s">
        <v>144</v>
      </c>
      <c r="C110" s="33">
        <f>IF(MATCH(A110,'2013'!$A$4:$A$154,0),LOOKUP(A110,'2013'!$A$4:$A$154,'2013'!$I$4:$I$154))</f>
        <v>131981.62</v>
      </c>
      <c r="D110" s="33">
        <f>IF(MATCH(A110,'2014'!$A$4:$A$154,0),LOOKUP(A110,'2014'!$A$4:$A$154,'2014'!$I$4:$I$154))</f>
        <v>111275.04</v>
      </c>
      <c r="E110" s="33">
        <f>IF(MATCH(A110,'2015'!$A$5:$A$155,0),LOOKUP(A110,'2015'!$A$5:$A$155,'2015'!$I$5:$I$155))</f>
        <v>94373.41</v>
      </c>
      <c r="F110" s="33">
        <f t="shared" si="1"/>
        <v>131981.62</v>
      </c>
    </row>
    <row r="111" spans="1:6" x14ac:dyDescent="0.3">
      <c r="A111" s="28">
        <v>33003</v>
      </c>
      <c r="B111" s="29" t="s">
        <v>79</v>
      </c>
      <c r="C111" s="33">
        <f>IF(MATCH(A111,'2013'!$A$4:$A$154,0),LOOKUP(A111,'2013'!$A$4:$A$154,'2013'!$I$4:$I$154))</f>
        <v>197100.24</v>
      </c>
      <c r="D111" s="33">
        <f>IF(MATCH(A111,'2014'!$A$4:$A$154,0),LOOKUP(A111,'2014'!$A$4:$A$154,'2014'!$I$4:$I$154))</f>
        <v>205405.46000000002</v>
      </c>
      <c r="E111" s="33">
        <f>IF(MATCH(A111,'2015'!$A$5:$A$155,0),LOOKUP(A111,'2015'!$A$5:$A$155,'2015'!$I$5:$I$155))</f>
        <v>199051.63</v>
      </c>
      <c r="F111" s="33">
        <f t="shared" si="1"/>
        <v>205405.46000000002</v>
      </c>
    </row>
    <row r="112" spans="1:6" x14ac:dyDescent="0.3">
      <c r="A112" s="28">
        <v>32002</v>
      </c>
      <c r="B112" s="29" t="s">
        <v>76</v>
      </c>
      <c r="C112" s="33">
        <f>IF(MATCH(A112,'2013'!$A$4:$A$154,0),LOOKUP(A112,'2013'!$A$4:$A$154,'2013'!$I$4:$I$154))</f>
        <v>1140056.1599999999</v>
      </c>
      <c r="D112" s="33">
        <f>IF(MATCH(A112,'2014'!$A$4:$A$154,0),LOOKUP(A112,'2014'!$A$4:$A$154,'2014'!$I$4:$I$154))</f>
        <v>1072904.83</v>
      </c>
      <c r="E112" s="33">
        <f>IF(MATCH(A112,'2015'!$A$5:$A$155,0),LOOKUP(A112,'2015'!$A$5:$A$155,'2015'!$I$5:$I$155))</f>
        <v>1287373.52</v>
      </c>
      <c r="F112" s="33">
        <f t="shared" si="1"/>
        <v>1287373.52</v>
      </c>
    </row>
    <row r="113" spans="1:6" x14ac:dyDescent="0.3">
      <c r="A113" s="28">
        <v>1001</v>
      </c>
      <c r="B113" s="29" t="s">
        <v>6</v>
      </c>
      <c r="C113" s="33">
        <f>IF(MATCH(A113,'2013'!$A$4:$A$154,0),LOOKUP(A113,'2013'!$A$4:$A$154,'2013'!$I$4:$I$154))</f>
        <v>247178.73000000004</v>
      </c>
      <c r="D113" s="33">
        <f>IF(MATCH(A113,'2014'!$A$4:$A$154,0),LOOKUP(A113,'2014'!$A$4:$A$154,'2014'!$I$4:$I$154))</f>
        <v>166391.15000000002</v>
      </c>
      <c r="E113" s="33">
        <f>IF(MATCH(A113,'2015'!$A$5:$A$155,0),LOOKUP(A113,'2015'!$A$5:$A$155,'2015'!$I$5:$I$155))</f>
        <v>151746.99000000002</v>
      </c>
      <c r="F113" s="33">
        <f t="shared" si="1"/>
        <v>247178.73000000004</v>
      </c>
    </row>
    <row r="114" spans="1:6" x14ac:dyDescent="0.3">
      <c r="A114" s="28">
        <v>11005</v>
      </c>
      <c r="B114" s="29" t="s">
        <v>31</v>
      </c>
      <c r="C114" s="33">
        <f>IF(MATCH(A114,'2013'!$A$4:$A$154,0),LOOKUP(A114,'2013'!$A$4:$A$154,'2013'!$I$4:$I$154))</f>
        <v>378496.87000000005</v>
      </c>
      <c r="D114" s="33">
        <f>IF(MATCH(A114,'2014'!$A$4:$A$154,0),LOOKUP(A114,'2014'!$A$4:$A$154,'2014'!$I$4:$I$154))</f>
        <v>268969.32</v>
      </c>
      <c r="E114" s="33">
        <f>IF(MATCH(A114,'2015'!$A$5:$A$155,0),LOOKUP(A114,'2015'!$A$5:$A$155,'2015'!$I$5:$I$155))</f>
        <v>269938.24</v>
      </c>
      <c r="F114" s="33">
        <f t="shared" si="1"/>
        <v>378496.87000000005</v>
      </c>
    </row>
    <row r="115" spans="1:6" x14ac:dyDescent="0.3">
      <c r="A115" s="28">
        <v>51004</v>
      </c>
      <c r="B115" s="29" t="s">
        <v>122</v>
      </c>
      <c r="C115" s="33">
        <f>IF(MATCH(A115,'2013'!$A$4:$A$154,0),LOOKUP(A115,'2013'!$A$4:$A$154,'2013'!$I$4:$I$154))</f>
        <v>3800173.59</v>
      </c>
      <c r="D115" s="33">
        <f>IF(MATCH(A115,'2014'!$A$4:$A$154,0),LOOKUP(A115,'2014'!$A$4:$A$154,'2014'!$I$4:$I$154))</f>
        <v>3098201.9400000004</v>
      </c>
      <c r="E115" s="33">
        <f>IF(MATCH(A115,'2015'!$A$5:$A$155,0),LOOKUP(A115,'2015'!$A$5:$A$155,'2015'!$I$5:$I$155))</f>
        <v>3355224.83</v>
      </c>
      <c r="F115" s="33">
        <f t="shared" si="1"/>
        <v>3800173.59</v>
      </c>
    </row>
    <row r="116" spans="1:6" x14ac:dyDescent="0.3">
      <c r="A116" s="28">
        <v>56004</v>
      </c>
      <c r="B116" s="29" t="s">
        <v>135</v>
      </c>
      <c r="C116" s="33">
        <f>IF(MATCH(A116,'2013'!$A$4:$A$154,0),LOOKUP(A116,'2013'!$A$4:$A$154,'2013'!$I$4:$I$154))</f>
        <v>141501.53</v>
      </c>
      <c r="D116" s="33">
        <f>IF(MATCH(A116,'2014'!$A$4:$A$154,0),LOOKUP(A116,'2014'!$A$4:$A$154,'2014'!$I$4:$I$154))</f>
        <v>134712.73000000001</v>
      </c>
      <c r="E116" s="33">
        <f>IF(MATCH(A116,'2015'!$A$5:$A$155,0),LOOKUP(A116,'2015'!$A$5:$A$155,'2015'!$I$5:$I$155))</f>
        <v>150657.54999999999</v>
      </c>
      <c r="F116" s="33">
        <f t="shared" si="1"/>
        <v>150657.54999999999</v>
      </c>
    </row>
    <row r="117" spans="1:6" x14ac:dyDescent="0.3">
      <c r="A117" s="28">
        <v>54004</v>
      </c>
      <c r="B117" s="29" t="s">
        <v>129</v>
      </c>
      <c r="C117" s="33">
        <f>IF(MATCH(A117,'2013'!$A$4:$A$154,0),LOOKUP(A117,'2013'!$A$4:$A$154,'2013'!$I$4:$I$154))</f>
        <v>73105.72</v>
      </c>
      <c r="D117" s="33">
        <f>IF(MATCH(A117,'2014'!$A$4:$A$154,0),LOOKUP(A117,'2014'!$A$4:$A$154,'2014'!$I$4:$I$154))</f>
        <v>86284.28</v>
      </c>
      <c r="E117" s="33">
        <f>IF(MATCH(A117,'2015'!$A$5:$A$155,0),LOOKUP(A117,'2015'!$A$5:$A$155,'2015'!$I$5:$I$155))</f>
        <v>167944.94</v>
      </c>
      <c r="F117" s="33">
        <f t="shared" si="1"/>
        <v>167944.94</v>
      </c>
    </row>
    <row r="118" spans="1:6" x14ac:dyDescent="0.3">
      <c r="A118" s="28">
        <v>39004</v>
      </c>
      <c r="B118" s="29" t="s">
        <v>90</v>
      </c>
      <c r="C118" s="33">
        <f>IF(MATCH(A118,'2013'!$A$4:$A$154,0),LOOKUP(A118,'2013'!$A$4:$A$154,'2013'!$I$4:$I$154))</f>
        <v>48806.22</v>
      </c>
      <c r="D118" s="33">
        <f>IF(MATCH(A118,'2014'!$A$4:$A$154,0),LOOKUP(A118,'2014'!$A$4:$A$154,'2014'!$I$4:$I$154))</f>
        <v>45933.919999999998</v>
      </c>
      <c r="E118" s="33">
        <f>IF(MATCH(A118,'2015'!$A$5:$A$155,0),LOOKUP(A118,'2015'!$A$5:$A$155,'2015'!$I$5:$I$155))</f>
        <v>48459.259999999995</v>
      </c>
      <c r="F118" s="33">
        <f t="shared" si="1"/>
        <v>48806.22</v>
      </c>
    </row>
    <row r="119" spans="1:6" x14ac:dyDescent="0.3">
      <c r="A119" s="28">
        <v>55005</v>
      </c>
      <c r="B119" s="29" t="s">
        <v>133</v>
      </c>
      <c r="C119" s="33">
        <f>IF(MATCH(A119,'2013'!$A$4:$A$154,0),LOOKUP(A119,'2013'!$A$4:$A$154,'2013'!$I$4:$I$154))</f>
        <v>115828.23</v>
      </c>
      <c r="D119" s="33">
        <f>IF(MATCH(A119,'2014'!$A$4:$A$154,0),LOOKUP(A119,'2014'!$A$4:$A$154,'2014'!$I$4:$I$154))</f>
        <v>107544.08</v>
      </c>
      <c r="E119" s="33">
        <f>IF(MATCH(A119,'2015'!$A$5:$A$155,0),LOOKUP(A119,'2015'!$A$5:$A$155,'2015'!$I$5:$I$155))</f>
        <v>86833.569999999992</v>
      </c>
      <c r="F119" s="33">
        <f t="shared" si="1"/>
        <v>115828.23</v>
      </c>
    </row>
    <row r="120" spans="1:6" x14ac:dyDescent="0.3">
      <c r="A120" s="28">
        <v>4003</v>
      </c>
      <c r="B120" s="29" t="s">
        <v>15</v>
      </c>
      <c r="C120" s="33">
        <f>IF(MATCH(A120,'2013'!$A$4:$A$154,0),LOOKUP(A120,'2013'!$A$4:$A$154,'2013'!$I$4:$I$154))</f>
        <v>97780.83</v>
      </c>
      <c r="D120" s="33">
        <f>IF(MATCH(A120,'2014'!$A$4:$A$154,0),LOOKUP(A120,'2014'!$A$4:$A$154,'2014'!$I$4:$I$154))</f>
        <v>109519.45</v>
      </c>
      <c r="E120" s="33">
        <f>IF(MATCH(A120,'2015'!$A$5:$A$155,0),LOOKUP(A120,'2015'!$A$5:$A$155,'2015'!$I$5:$I$155))</f>
        <v>114890.6</v>
      </c>
      <c r="F120" s="33">
        <f t="shared" si="1"/>
        <v>114890.6</v>
      </c>
    </row>
    <row r="121" spans="1:6" x14ac:dyDescent="0.3">
      <c r="A121" s="28">
        <v>62005</v>
      </c>
      <c r="B121" s="29" t="s">
        <v>150</v>
      </c>
      <c r="C121" s="33">
        <f>IF(MATCH(A121,'2013'!$A$4:$A$154,0),LOOKUP(A121,'2013'!$A$4:$A$154,'2013'!$I$4:$I$154))</f>
        <v>205450.49</v>
      </c>
      <c r="D121" s="33">
        <f>IF(MATCH(A121,'2014'!$A$4:$A$154,0),LOOKUP(A121,'2014'!$A$4:$A$154,'2014'!$I$4:$I$154))</f>
        <v>204863.5</v>
      </c>
      <c r="E121" s="33">
        <f>IF(MATCH(A121,'2015'!$A$5:$A$155,0),LOOKUP(A121,'2015'!$A$5:$A$155,'2015'!$I$5:$I$155))</f>
        <v>201265.25</v>
      </c>
      <c r="F121" s="33">
        <f t="shared" si="1"/>
        <v>205450.49</v>
      </c>
    </row>
    <row r="122" spans="1:6" x14ac:dyDescent="0.3">
      <c r="A122" s="28">
        <v>49005</v>
      </c>
      <c r="B122" s="29" t="s">
        <v>114</v>
      </c>
      <c r="C122" s="33">
        <f>IF(MATCH(A122,'2013'!$A$4:$A$154,0),LOOKUP(A122,'2013'!$A$4:$A$154,'2013'!$I$4:$I$154))</f>
        <v>4172799.82</v>
      </c>
      <c r="D122" s="33">
        <f>IF(MATCH(A122,'2014'!$A$4:$A$154,0),LOOKUP(A122,'2014'!$A$4:$A$154,'2014'!$I$4:$I$154))</f>
        <v>5317272.96</v>
      </c>
      <c r="E122" s="33">
        <f>IF(MATCH(A122,'2015'!$A$5:$A$155,0),LOOKUP(A122,'2015'!$A$5:$A$155,'2015'!$I$5:$I$155))</f>
        <v>5007802.68</v>
      </c>
      <c r="F122" s="33">
        <f t="shared" si="1"/>
        <v>5317272.96</v>
      </c>
    </row>
    <row r="123" spans="1:6" x14ac:dyDescent="0.3">
      <c r="A123" s="28">
        <v>5005</v>
      </c>
      <c r="B123" s="29" t="s">
        <v>18</v>
      </c>
      <c r="C123" s="33">
        <f>IF(MATCH(A123,'2013'!$A$4:$A$154,0),LOOKUP(A123,'2013'!$A$4:$A$154,'2013'!$I$4:$I$154))</f>
        <v>273160.44999999995</v>
      </c>
      <c r="D123" s="33">
        <f>IF(MATCH(A123,'2014'!$A$4:$A$154,0),LOOKUP(A123,'2014'!$A$4:$A$154,'2014'!$I$4:$I$154))</f>
        <v>230188.93</v>
      </c>
      <c r="E123" s="33">
        <f>IF(MATCH(A123,'2015'!$A$5:$A$155,0),LOOKUP(A123,'2015'!$A$5:$A$155,'2015'!$I$5:$I$155))</f>
        <v>229928.63</v>
      </c>
      <c r="F123" s="33">
        <f t="shared" si="1"/>
        <v>273160.44999999995</v>
      </c>
    </row>
    <row r="124" spans="1:6" x14ac:dyDescent="0.3">
      <c r="A124" s="28">
        <v>54002</v>
      </c>
      <c r="B124" s="29" t="s">
        <v>128</v>
      </c>
      <c r="C124" s="33">
        <f>IF(MATCH(A124,'2013'!$A$4:$A$154,0),LOOKUP(A124,'2013'!$A$4:$A$154,'2013'!$I$4:$I$154))</f>
        <v>744375.27</v>
      </c>
      <c r="D124" s="33">
        <f>IF(MATCH(A124,'2014'!$A$4:$A$154,0),LOOKUP(A124,'2014'!$A$4:$A$154,'2014'!$I$4:$I$154))</f>
        <v>731317.23</v>
      </c>
      <c r="E124" s="33">
        <f>IF(MATCH(A124,'2015'!$A$5:$A$155,0),LOOKUP(A124,'2015'!$A$5:$A$155,'2015'!$I$5:$I$155))</f>
        <v>775469.28999999992</v>
      </c>
      <c r="F124" s="33">
        <f t="shared" si="1"/>
        <v>775469.28999999992</v>
      </c>
    </row>
    <row r="125" spans="1:6" x14ac:dyDescent="0.3">
      <c r="A125" s="28">
        <v>15003</v>
      </c>
      <c r="B125" s="29" t="s">
        <v>42</v>
      </c>
      <c r="C125" s="33">
        <f>IF(MATCH(A125,'2013'!$A$4:$A$154,0),LOOKUP(A125,'2013'!$A$4:$A$154,'2013'!$I$4:$I$154))</f>
        <v>40769.31</v>
      </c>
      <c r="D125" s="33">
        <f>IF(MATCH(A125,'2014'!$A$4:$A$154,0),LOOKUP(A125,'2014'!$A$4:$A$154,'2014'!$I$4:$I$154))</f>
        <v>30096.000000000004</v>
      </c>
      <c r="E125" s="33">
        <f>IF(MATCH(A125,'2015'!$A$5:$A$155,0),LOOKUP(A125,'2015'!$A$5:$A$155,'2015'!$I$5:$I$155))</f>
        <v>23528.240000000002</v>
      </c>
      <c r="F125" s="33">
        <f t="shared" si="1"/>
        <v>40769.31</v>
      </c>
    </row>
    <row r="126" spans="1:6" x14ac:dyDescent="0.3">
      <c r="A126" s="28">
        <v>26005</v>
      </c>
      <c r="B126" s="29" t="s">
        <v>67</v>
      </c>
      <c r="C126" s="33">
        <f>IF(MATCH(A126,'2013'!$A$4:$A$154,0),LOOKUP(A126,'2013'!$A$4:$A$154,'2013'!$I$4:$I$154))</f>
        <v>89529.32</v>
      </c>
      <c r="D126" s="33">
        <f>IF(MATCH(A126,'2014'!$A$4:$A$154,0),LOOKUP(A126,'2014'!$A$4:$A$154,'2014'!$I$4:$I$154))</f>
        <v>75748.489999999991</v>
      </c>
      <c r="E126" s="33">
        <f>IF(MATCH(A126,'2015'!$A$5:$A$155,0),LOOKUP(A126,'2015'!$A$5:$A$155,'2015'!$I$5:$I$155))</f>
        <v>59555.06</v>
      </c>
      <c r="F126" s="33">
        <f t="shared" si="1"/>
        <v>89529.32</v>
      </c>
    </row>
    <row r="127" spans="1:6" x14ac:dyDescent="0.3">
      <c r="A127" s="28">
        <v>40002</v>
      </c>
      <c r="B127" s="29" t="s">
        <v>93</v>
      </c>
      <c r="C127" s="33">
        <f>IF(MATCH(A127,'2013'!$A$4:$A$154,0),LOOKUP(A127,'2013'!$A$4:$A$154,'2013'!$I$4:$I$154))</f>
        <v>660266.93000000005</v>
      </c>
      <c r="D127" s="33">
        <f>IF(MATCH(A127,'2014'!$A$4:$A$154,0),LOOKUP(A127,'2014'!$A$4:$A$154,'2014'!$I$4:$I$154))</f>
        <v>599497.80000000005</v>
      </c>
      <c r="E127" s="33">
        <f>IF(MATCH(A127,'2015'!$A$5:$A$155,0),LOOKUP(A127,'2015'!$A$5:$A$155,'2015'!$I$5:$I$155))</f>
        <v>568313.23</v>
      </c>
      <c r="F127" s="33">
        <f t="shared" si="1"/>
        <v>660266.93000000005</v>
      </c>
    </row>
    <row r="128" spans="1:6" x14ac:dyDescent="0.3">
      <c r="A128" s="28">
        <v>57001</v>
      </c>
      <c r="B128" s="29" t="s">
        <v>138</v>
      </c>
      <c r="C128" s="33">
        <f>IF(MATCH(A128,'2013'!$A$4:$A$154,0),LOOKUP(A128,'2013'!$A$4:$A$154,'2013'!$I$4:$I$154))</f>
        <v>194352.7</v>
      </c>
      <c r="D128" s="33">
        <f>IF(MATCH(A128,'2014'!$A$4:$A$154,0),LOOKUP(A128,'2014'!$A$4:$A$154,'2014'!$I$4:$I$154))</f>
        <v>283663.53000000003</v>
      </c>
      <c r="E128" s="33">
        <f>IF(MATCH(A128,'2015'!$A$5:$A$155,0),LOOKUP(A128,'2015'!$A$5:$A$155,'2015'!$I$5:$I$155))</f>
        <v>176154.94</v>
      </c>
      <c r="F128" s="33">
        <f t="shared" si="1"/>
        <v>283663.53000000003</v>
      </c>
    </row>
    <row r="129" spans="1:6" x14ac:dyDescent="0.3">
      <c r="A129" s="28">
        <v>54006</v>
      </c>
      <c r="B129" s="29" t="s">
        <v>130</v>
      </c>
      <c r="C129" s="33">
        <f>IF(MATCH(A129,'2013'!$A$4:$A$154,0),LOOKUP(A129,'2013'!$A$4:$A$154,'2013'!$I$4:$I$154))</f>
        <v>48565.69</v>
      </c>
      <c r="D129" s="33">
        <f>IF(MATCH(A129,'2014'!$A$4:$A$154,0),LOOKUP(A129,'2014'!$A$4:$A$154,'2014'!$I$4:$I$154))</f>
        <v>76284.820000000007</v>
      </c>
      <c r="E129" s="33">
        <f>IF(MATCH(A129,'2015'!$A$5:$A$155,0),LOOKUP(A129,'2015'!$A$5:$A$155,'2015'!$I$5:$I$155))</f>
        <v>78751.929999999993</v>
      </c>
      <c r="F129" s="33">
        <f t="shared" si="1"/>
        <v>78751.929999999993</v>
      </c>
    </row>
    <row r="130" spans="1:6" x14ac:dyDescent="0.3">
      <c r="A130" s="28">
        <v>41005</v>
      </c>
      <c r="B130" s="29" t="s">
        <v>97</v>
      </c>
      <c r="C130" s="33">
        <f>IF(MATCH(A130,'2013'!$A$4:$A$154,0),LOOKUP(A130,'2013'!$A$4:$A$154,'2013'!$I$4:$I$154))</f>
        <v>194517.64</v>
      </c>
      <c r="D130" s="33">
        <f>IF(MATCH(A130,'2014'!$A$4:$A$154,0),LOOKUP(A130,'2014'!$A$4:$A$154,'2014'!$I$4:$I$154))</f>
        <v>173598.96</v>
      </c>
      <c r="E130" s="33">
        <f>IF(MATCH(A130,'2015'!$A$5:$A$155,0),LOOKUP(A130,'2015'!$A$5:$A$155,'2015'!$I$5:$I$155))</f>
        <v>167673.52000000002</v>
      </c>
      <c r="F130" s="33">
        <f t="shared" si="1"/>
        <v>194517.64</v>
      </c>
    </row>
    <row r="131" spans="1:6" x14ac:dyDescent="0.3">
      <c r="A131" s="28">
        <v>20003</v>
      </c>
      <c r="B131" s="29" t="s">
        <v>52</v>
      </c>
      <c r="C131" s="33">
        <f>IF(MATCH(A131,'2013'!$A$4:$A$154,0),LOOKUP(A131,'2013'!$A$4:$A$154,'2013'!$I$4:$I$154))</f>
        <v>89500.79</v>
      </c>
      <c r="D131" s="33">
        <f>IF(MATCH(A131,'2014'!$A$4:$A$154,0),LOOKUP(A131,'2014'!$A$4:$A$154,'2014'!$I$4:$I$154))</f>
        <v>90348.510000000009</v>
      </c>
      <c r="E131" s="33">
        <f>IF(MATCH(A131,'2015'!$A$5:$A$155,0),LOOKUP(A131,'2015'!$A$5:$A$155,'2015'!$I$5:$I$155))</f>
        <v>80147.06</v>
      </c>
      <c r="F131" s="33">
        <f t="shared" si="1"/>
        <v>90348.510000000009</v>
      </c>
    </row>
    <row r="132" spans="1:6" x14ac:dyDescent="0.3">
      <c r="A132" s="28">
        <v>66001</v>
      </c>
      <c r="B132" s="29" t="s">
        <v>156</v>
      </c>
      <c r="C132" s="33">
        <f>IF(MATCH(A132,'2013'!$A$4:$A$154,0),LOOKUP(A132,'2013'!$A$4:$A$154,'2013'!$I$4:$I$154))</f>
        <v>804171.74</v>
      </c>
      <c r="D132" s="33">
        <f>IF(MATCH(A132,'2014'!$A$4:$A$154,0),LOOKUP(A132,'2014'!$A$4:$A$154,'2014'!$I$4:$I$154))</f>
        <v>470080.04</v>
      </c>
      <c r="E132" s="33">
        <f>IF(MATCH(A132,'2015'!$A$5:$A$155,0),LOOKUP(A132,'2015'!$A$5:$A$155,'2015'!$I$5:$I$155))</f>
        <v>428258.62000000005</v>
      </c>
      <c r="F132" s="33">
        <f t="shared" si="1"/>
        <v>804171.74</v>
      </c>
    </row>
    <row r="133" spans="1:6" x14ac:dyDescent="0.3">
      <c r="A133" s="28">
        <v>33005</v>
      </c>
      <c r="B133" s="29" t="s">
        <v>80</v>
      </c>
      <c r="C133" s="33">
        <f>IF(MATCH(A133,'2013'!$A$4:$A$154,0),LOOKUP(A133,'2013'!$A$4:$A$154,'2013'!$I$4:$I$154))</f>
        <v>154700.34000000003</v>
      </c>
      <c r="D133" s="33">
        <f>IF(MATCH(A133,'2014'!$A$4:$A$154,0),LOOKUP(A133,'2014'!$A$4:$A$154,'2014'!$I$4:$I$154))</f>
        <v>156997.89000000001</v>
      </c>
      <c r="E133" s="33">
        <f>IF(MATCH(A133,'2015'!$A$5:$A$155,0),LOOKUP(A133,'2015'!$A$5:$A$155,'2015'!$I$5:$I$155))</f>
        <v>105124.42</v>
      </c>
      <c r="F133" s="33">
        <f t="shared" ref="F133:F153" si="2">MAX(C133:E133)</f>
        <v>156997.89000000001</v>
      </c>
    </row>
    <row r="134" spans="1:6" x14ac:dyDescent="0.3">
      <c r="A134" s="28">
        <v>49006</v>
      </c>
      <c r="B134" s="29" t="s">
        <v>115</v>
      </c>
      <c r="C134" s="33">
        <f>IF(MATCH(A134,'2013'!$A$4:$A$154,0),LOOKUP(A134,'2013'!$A$4:$A$154,'2013'!$I$4:$I$154))</f>
        <v>681325.03</v>
      </c>
      <c r="D134" s="33">
        <f>IF(MATCH(A134,'2014'!$A$4:$A$154,0),LOOKUP(A134,'2014'!$A$4:$A$154,'2014'!$I$4:$I$154))</f>
        <v>581607.17000000004</v>
      </c>
      <c r="E134" s="33">
        <f>IF(MATCH(A134,'2015'!$A$5:$A$155,0),LOOKUP(A134,'2015'!$A$5:$A$155,'2015'!$I$5:$I$155))</f>
        <v>592417.01</v>
      </c>
      <c r="F134" s="33">
        <f t="shared" si="2"/>
        <v>681325.03</v>
      </c>
    </row>
    <row r="135" spans="1:6" x14ac:dyDescent="0.3">
      <c r="A135" s="28">
        <v>13001</v>
      </c>
      <c r="B135" s="29" t="s">
        <v>34</v>
      </c>
      <c r="C135" s="33">
        <f>IF(MATCH(A135,'2013'!$A$4:$A$154,0),LOOKUP(A135,'2013'!$A$4:$A$154,'2013'!$I$4:$I$154))</f>
        <v>484486.75</v>
      </c>
      <c r="D135" s="33">
        <f>IF(MATCH(A135,'2014'!$A$4:$A$154,0),LOOKUP(A135,'2014'!$A$4:$A$154,'2014'!$I$4:$I$154))</f>
        <v>423156.08</v>
      </c>
      <c r="E135" s="33">
        <f>IF(MATCH(A135,'2015'!$A$5:$A$155,0),LOOKUP(A135,'2015'!$A$5:$A$155,'2015'!$I$5:$I$155))</f>
        <v>437624.47000000003</v>
      </c>
      <c r="F135" s="33">
        <f t="shared" si="2"/>
        <v>484486.75</v>
      </c>
    </row>
    <row r="136" spans="1:6" x14ac:dyDescent="0.3">
      <c r="A136" s="28">
        <v>60006</v>
      </c>
      <c r="B136" s="29" t="s">
        <v>145</v>
      </c>
      <c r="C136" s="33">
        <f>IF(MATCH(A136,'2013'!$A$4:$A$154,0),LOOKUP(A136,'2013'!$A$4:$A$154,'2013'!$I$4:$I$154))</f>
        <v>280679.01</v>
      </c>
      <c r="D136" s="33">
        <f>IF(MATCH(A136,'2014'!$A$4:$A$154,0),LOOKUP(A136,'2014'!$A$4:$A$154,'2014'!$I$4:$I$154))</f>
        <v>158244.84999999998</v>
      </c>
      <c r="E136" s="33">
        <f>IF(MATCH(A136,'2015'!$A$5:$A$155,0),LOOKUP(A136,'2015'!$A$5:$A$155,'2015'!$I$5:$I$155))</f>
        <v>152686.31</v>
      </c>
      <c r="F136" s="33">
        <f t="shared" si="2"/>
        <v>280679.01</v>
      </c>
    </row>
    <row r="137" spans="1:6" x14ac:dyDescent="0.3">
      <c r="A137" s="28">
        <v>11004</v>
      </c>
      <c r="B137" s="29" t="s">
        <v>30</v>
      </c>
      <c r="C137" s="33">
        <f>IF(MATCH(A137,'2013'!$A$4:$A$154,0),LOOKUP(A137,'2013'!$A$4:$A$154,'2013'!$I$4:$I$154))</f>
        <v>141688.36000000002</v>
      </c>
      <c r="D137" s="33">
        <f>IF(MATCH(A137,'2014'!$A$4:$A$154,0),LOOKUP(A137,'2014'!$A$4:$A$154,'2014'!$I$4:$I$154))</f>
        <v>131975.81</v>
      </c>
      <c r="E137" s="33">
        <f>IF(MATCH(A137,'2015'!$A$5:$A$155,0),LOOKUP(A137,'2015'!$A$5:$A$155,'2015'!$I$5:$I$155))</f>
        <v>160724.73000000001</v>
      </c>
      <c r="F137" s="33">
        <f t="shared" si="2"/>
        <v>160724.73000000001</v>
      </c>
    </row>
    <row r="138" spans="1:6" x14ac:dyDescent="0.3">
      <c r="A138" s="28">
        <v>51005</v>
      </c>
      <c r="B138" s="29" t="s">
        <v>123</v>
      </c>
      <c r="C138" s="33">
        <f>IF(MATCH(A138,'2013'!$A$4:$A$154,0),LOOKUP(A138,'2013'!$A$4:$A$154,'2013'!$I$4:$I$154))</f>
        <v>245557.29</v>
      </c>
      <c r="D138" s="33">
        <f>IF(MATCH(A138,'2014'!$A$4:$A$154,0),LOOKUP(A138,'2014'!$A$4:$A$154,'2014'!$I$4:$I$154))</f>
        <v>180108.86000000002</v>
      </c>
      <c r="E138" s="33">
        <f>IF(MATCH(A138,'2015'!$A$5:$A$155,0),LOOKUP(A138,'2015'!$A$5:$A$155,'2015'!$I$5:$I$155))</f>
        <v>196318.89</v>
      </c>
      <c r="F138" s="33">
        <f t="shared" si="2"/>
        <v>245557.29</v>
      </c>
    </row>
    <row r="139" spans="1:6" x14ac:dyDescent="0.3">
      <c r="A139" s="28">
        <v>6005</v>
      </c>
      <c r="B139" s="29" t="s">
        <v>22</v>
      </c>
      <c r="C139" s="33">
        <f>IF(MATCH(A139,'2013'!$A$4:$A$154,0),LOOKUP(A139,'2013'!$A$4:$A$154,'2013'!$I$4:$I$154))</f>
        <v>69897.94</v>
      </c>
      <c r="D139" s="33">
        <f>IF(MATCH(A139,'2014'!$A$4:$A$154,0),LOOKUP(A139,'2014'!$A$4:$A$154,'2014'!$I$4:$I$154))</f>
        <v>67958.75</v>
      </c>
      <c r="E139" s="33">
        <f>IF(MATCH(A139,'2015'!$A$5:$A$155,0),LOOKUP(A139,'2015'!$A$5:$A$155,'2015'!$I$5:$I$155))</f>
        <v>72216.549999999988</v>
      </c>
      <c r="F139" s="33">
        <f t="shared" si="2"/>
        <v>72216.549999999988</v>
      </c>
    </row>
    <row r="140" spans="1:6" x14ac:dyDescent="0.3">
      <c r="A140" s="28">
        <v>14004</v>
      </c>
      <c r="B140" s="29" t="s">
        <v>38</v>
      </c>
      <c r="C140" s="33">
        <f>IF(MATCH(A140,'2013'!$A$4:$A$154,0),LOOKUP(A140,'2013'!$A$4:$A$154,'2013'!$I$4:$I$154))</f>
        <v>1282605.18</v>
      </c>
      <c r="D140" s="33">
        <f>IF(MATCH(A140,'2014'!$A$4:$A$154,0),LOOKUP(A140,'2014'!$A$4:$A$154,'2014'!$I$4:$I$154))</f>
        <v>1197281.3600000001</v>
      </c>
      <c r="E140" s="33">
        <f>IF(MATCH(A140,'2015'!$A$5:$A$155,0),LOOKUP(A140,'2015'!$A$5:$A$155,'2015'!$I$5:$I$155))</f>
        <v>1247800.3500000001</v>
      </c>
      <c r="F140" s="33">
        <f t="shared" si="2"/>
        <v>1282605.18</v>
      </c>
    </row>
    <row r="141" spans="1:6" x14ac:dyDescent="0.3">
      <c r="A141" s="28">
        <v>18003</v>
      </c>
      <c r="B141" s="29" t="s">
        <v>48</v>
      </c>
      <c r="C141" s="33">
        <f>IF(MATCH(A141,'2013'!$A$4:$A$154,0),LOOKUP(A141,'2013'!$A$4:$A$154,'2013'!$I$4:$I$154))</f>
        <v>88185.21</v>
      </c>
      <c r="D141" s="33">
        <f>IF(MATCH(A141,'2014'!$A$4:$A$154,0),LOOKUP(A141,'2014'!$A$4:$A$154,'2014'!$I$4:$I$154))</f>
        <v>76351.570000000007</v>
      </c>
      <c r="E141" s="33">
        <f>IF(MATCH(A141,'2015'!$A$5:$A$155,0),LOOKUP(A141,'2015'!$A$5:$A$155,'2015'!$I$5:$I$155))</f>
        <v>71796.959999999992</v>
      </c>
      <c r="F141" s="33">
        <f t="shared" si="2"/>
        <v>88185.21</v>
      </c>
    </row>
    <row r="142" spans="1:6" x14ac:dyDescent="0.3">
      <c r="A142" s="28">
        <v>14005</v>
      </c>
      <c r="B142" s="29" t="s">
        <v>39</v>
      </c>
      <c r="C142" s="33">
        <f>IF(MATCH(A142,'2013'!$A$4:$A$154,0),LOOKUP(A142,'2013'!$A$4:$A$154,'2013'!$I$4:$I$154))</f>
        <v>121961.73000000001</v>
      </c>
      <c r="D142" s="33">
        <f>IF(MATCH(A142,'2014'!$A$4:$A$154,0),LOOKUP(A142,'2014'!$A$4:$A$154,'2014'!$I$4:$I$154))</f>
        <v>119194.70999999999</v>
      </c>
      <c r="E142" s="33">
        <f>IF(MATCH(A142,'2015'!$A$5:$A$155,0),LOOKUP(A142,'2015'!$A$5:$A$155,'2015'!$I$5:$I$155))</f>
        <v>135485.69</v>
      </c>
      <c r="F142" s="33">
        <f t="shared" si="2"/>
        <v>135485.69</v>
      </c>
    </row>
    <row r="143" spans="1:6" x14ac:dyDescent="0.3">
      <c r="A143" s="28">
        <v>18005</v>
      </c>
      <c r="B143" s="29" t="s">
        <v>49</v>
      </c>
      <c r="C143" s="33">
        <f>IF(MATCH(A143,'2013'!$A$4:$A$154,0),LOOKUP(A143,'2013'!$A$4:$A$154,'2013'!$I$4:$I$154))</f>
        <v>238544.24</v>
      </c>
      <c r="D143" s="33">
        <f>IF(MATCH(A143,'2014'!$A$4:$A$154,0),LOOKUP(A143,'2014'!$A$4:$A$154,'2014'!$I$4:$I$154))</f>
        <v>206671.30000000002</v>
      </c>
      <c r="E143" s="33">
        <f>IF(MATCH(A143,'2015'!$A$5:$A$155,0),LOOKUP(A143,'2015'!$A$5:$A$155,'2015'!$I$5:$I$155))</f>
        <v>249549.11000000002</v>
      </c>
      <c r="F143" s="33">
        <f t="shared" si="2"/>
        <v>249549.11000000002</v>
      </c>
    </row>
    <row r="144" spans="1:6" x14ac:dyDescent="0.3">
      <c r="A144" s="28">
        <v>36002</v>
      </c>
      <c r="B144" s="29" t="s">
        <v>83</v>
      </c>
      <c r="C144" s="33">
        <f>IF(MATCH(A144,'2013'!$A$4:$A$154,0),LOOKUP(A144,'2013'!$A$4:$A$154,'2013'!$I$4:$I$154))</f>
        <v>359873.48000000004</v>
      </c>
      <c r="D144" s="33">
        <f>IF(MATCH(A144,'2014'!$A$4:$A$154,0),LOOKUP(A144,'2014'!$A$4:$A$154,'2014'!$I$4:$I$154))</f>
        <v>304558.3</v>
      </c>
      <c r="E144" s="33">
        <f>IF(MATCH(A144,'2015'!$A$5:$A$155,0),LOOKUP(A144,'2015'!$A$5:$A$155,'2015'!$I$5:$I$155))</f>
        <v>359500.49000000005</v>
      </c>
      <c r="F144" s="33">
        <f t="shared" si="2"/>
        <v>359873.48000000004</v>
      </c>
    </row>
    <row r="145" spans="1:6" x14ac:dyDescent="0.3">
      <c r="A145" s="28">
        <v>49007</v>
      </c>
      <c r="B145" s="29" t="s">
        <v>116</v>
      </c>
      <c r="C145" s="33">
        <f>IF(MATCH(A145,'2013'!$A$4:$A$154,0),LOOKUP(A145,'2013'!$A$4:$A$154,'2013'!$I$4:$I$154))</f>
        <v>817654.38000000012</v>
      </c>
      <c r="D145" s="33">
        <f>IF(MATCH(A145,'2014'!$A$4:$A$154,0),LOOKUP(A145,'2014'!$A$4:$A$154,'2014'!$I$4:$I$154))</f>
        <v>586342.38</v>
      </c>
      <c r="E145" s="33">
        <f>IF(MATCH(A145,'2015'!$A$5:$A$155,0),LOOKUP(A145,'2015'!$A$5:$A$155,'2015'!$I$5:$I$155))</f>
        <v>575191.38</v>
      </c>
      <c r="F145" s="33">
        <f t="shared" si="2"/>
        <v>817654.38000000012</v>
      </c>
    </row>
    <row r="146" spans="1:6" x14ac:dyDescent="0.3">
      <c r="A146" s="28">
        <v>1003</v>
      </c>
      <c r="B146" s="29" t="s">
        <v>8</v>
      </c>
      <c r="C146" s="33">
        <f>IF(MATCH(A146,'2013'!$A$4:$A$154,0),LOOKUP(A146,'2013'!$A$4:$A$154,'2013'!$I$4:$I$154))</f>
        <v>274410.23999999999</v>
      </c>
      <c r="D146" s="33">
        <f>IF(MATCH(A146,'2014'!$A$4:$A$154,0),LOOKUP(A146,'2014'!$A$4:$A$154,'2014'!$I$4:$I$154))</f>
        <v>217749.08</v>
      </c>
      <c r="E146" s="33">
        <f>IF(MATCH(A146,'2015'!$A$5:$A$155,0),LOOKUP(A146,'2015'!$A$5:$A$155,'2015'!$I$5:$I$155))</f>
        <v>222937.25</v>
      </c>
      <c r="F146" s="33">
        <f t="shared" si="2"/>
        <v>274410.23999999999</v>
      </c>
    </row>
    <row r="147" spans="1:6" x14ac:dyDescent="0.3">
      <c r="A147" s="28">
        <v>47001</v>
      </c>
      <c r="B147" s="29" t="s">
        <v>108</v>
      </c>
      <c r="C147" s="33">
        <f>IF(MATCH(A147,'2013'!$A$4:$A$154,0),LOOKUP(A147,'2013'!$A$4:$A$154,'2013'!$I$4:$I$154))</f>
        <v>94528.590000000011</v>
      </c>
      <c r="D147" s="33">
        <f>IF(MATCH(A147,'2014'!$A$4:$A$154,0),LOOKUP(A147,'2014'!$A$4:$A$154,'2014'!$I$4:$I$154))</f>
        <v>132978.06</v>
      </c>
      <c r="E147" s="33">
        <f>IF(MATCH(A147,'2015'!$A$5:$A$155,0),LOOKUP(A147,'2015'!$A$5:$A$155,'2015'!$I$5:$I$155))</f>
        <v>88355.180000000008</v>
      </c>
      <c r="F147" s="33">
        <f t="shared" si="2"/>
        <v>132978.06</v>
      </c>
    </row>
    <row r="148" spans="1:6" x14ac:dyDescent="0.3">
      <c r="A148" s="28">
        <v>12003</v>
      </c>
      <c r="B148" s="29" t="s">
        <v>33</v>
      </c>
      <c r="C148" s="33">
        <f>IF(MATCH(A148,'2013'!$A$4:$A$154,0),LOOKUP(A148,'2013'!$A$4:$A$154,'2013'!$I$4:$I$154))</f>
        <v>482990.94</v>
      </c>
      <c r="D148" s="33">
        <f>IF(MATCH(A148,'2014'!$A$4:$A$154,0),LOOKUP(A148,'2014'!$A$4:$A$154,'2014'!$I$4:$I$154))</f>
        <v>309231.23</v>
      </c>
      <c r="E148" s="33">
        <f>IF(MATCH(A148,'2015'!$A$5:$A$155,0),LOOKUP(A148,'2015'!$A$5:$A$155,'2015'!$I$5:$I$155))</f>
        <v>343068.47000000003</v>
      </c>
      <c r="F148" s="33">
        <f t="shared" si="2"/>
        <v>482990.94</v>
      </c>
    </row>
    <row r="149" spans="1:6" x14ac:dyDescent="0.3">
      <c r="A149" s="28">
        <v>54007</v>
      </c>
      <c r="B149" s="29" t="s">
        <v>131</v>
      </c>
      <c r="C149" s="33">
        <f>IF(MATCH(A149,'2013'!$A$4:$A$154,0),LOOKUP(A149,'2013'!$A$4:$A$154,'2013'!$I$4:$I$154))</f>
        <v>128105.22</v>
      </c>
      <c r="D149" s="33">
        <f>IF(MATCH(A149,'2014'!$A$4:$A$154,0),LOOKUP(A149,'2014'!$A$4:$A$154,'2014'!$I$4:$I$154))</f>
        <v>118850.47</v>
      </c>
      <c r="E149" s="33">
        <f>IF(MATCH(A149,'2015'!$A$5:$A$155,0),LOOKUP(A149,'2015'!$A$5:$A$155,'2015'!$I$5:$I$155))</f>
        <v>126819.02</v>
      </c>
      <c r="F149" s="33">
        <f t="shared" si="2"/>
        <v>128105.22</v>
      </c>
    </row>
    <row r="150" spans="1:6" x14ac:dyDescent="0.3">
      <c r="A150" s="28">
        <v>59002</v>
      </c>
      <c r="B150" s="29" t="s">
        <v>140</v>
      </c>
      <c r="C150" s="33">
        <f>IF(MATCH(A150,'2013'!$A$4:$A$154,0),LOOKUP(A150,'2013'!$A$4:$A$154,'2013'!$I$4:$I$154))</f>
        <v>589137.57999999996</v>
      </c>
      <c r="D150" s="33">
        <f>IF(MATCH(A150,'2014'!$A$4:$A$154,0),LOOKUP(A150,'2014'!$A$4:$A$154,'2014'!$I$4:$I$154))</f>
        <v>319757.30000000005</v>
      </c>
      <c r="E150" s="33">
        <f>IF(MATCH(A150,'2015'!$A$5:$A$155,0),LOOKUP(A150,'2015'!$A$5:$A$155,'2015'!$I$5:$I$155))</f>
        <v>302796.79999999999</v>
      </c>
      <c r="F150" s="33">
        <f t="shared" si="2"/>
        <v>589137.57999999996</v>
      </c>
    </row>
    <row r="151" spans="1:6" x14ac:dyDescent="0.3">
      <c r="A151" s="28">
        <v>2006</v>
      </c>
      <c r="B151" s="29" t="s">
        <v>11</v>
      </c>
      <c r="C151" s="33">
        <f>IF(MATCH(A151,'2013'!$A$4:$A$154,0),LOOKUP(A151,'2013'!$A$4:$A$154,'2013'!$I$4:$I$154))</f>
        <v>127180.59999999999</v>
      </c>
      <c r="D151" s="33">
        <f>IF(MATCH(A151,'2014'!$A$4:$A$154,0),LOOKUP(A151,'2014'!$A$4:$A$154,'2014'!$I$4:$I$154))</f>
        <v>147867.84</v>
      </c>
      <c r="E151" s="33">
        <f>IF(MATCH(A151,'2015'!$A$5:$A$155,0),LOOKUP(A151,'2015'!$A$5:$A$155,'2015'!$I$5:$I$155))</f>
        <v>126976.84</v>
      </c>
      <c r="F151" s="33">
        <f t="shared" si="2"/>
        <v>147867.84</v>
      </c>
    </row>
    <row r="152" spans="1:6" x14ac:dyDescent="0.3">
      <c r="A152" s="28">
        <v>55004</v>
      </c>
      <c r="B152" s="29" t="s">
        <v>132</v>
      </c>
      <c r="C152" s="33">
        <f>IF(MATCH(A152,'2013'!$A$4:$A$154,0),LOOKUP(A152,'2013'!$A$4:$A$154,'2013'!$I$4:$I$154))</f>
        <v>101418.98000000001</v>
      </c>
      <c r="D152" s="33">
        <f>IF(MATCH(A152,'2014'!$A$4:$A$154,0),LOOKUP(A152,'2014'!$A$4:$A$154,'2014'!$I$4:$I$154))</f>
        <v>75664.12999999999</v>
      </c>
      <c r="E152" s="33">
        <f>IF(MATCH(A152,'2015'!$A$5:$A$155,0),LOOKUP(A152,'2015'!$A$5:$A$155,'2015'!$I$5:$I$155))</f>
        <v>82642.45</v>
      </c>
      <c r="F152" s="33">
        <f t="shared" si="2"/>
        <v>101418.98000000001</v>
      </c>
    </row>
    <row r="153" spans="1:6" x14ac:dyDescent="0.3">
      <c r="A153" s="28">
        <v>63003</v>
      </c>
      <c r="B153" s="29" t="s">
        <v>153</v>
      </c>
      <c r="C153" s="33">
        <f>IF(MATCH(A153,'2013'!$A$4:$A$154,0),LOOKUP(A153,'2013'!$A$4:$A$154,'2013'!$I$4:$I$154))</f>
        <v>944686.64000000013</v>
      </c>
      <c r="D153" s="33">
        <f>IF(MATCH(A153,'2014'!$A$4:$A$154,0),LOOKUP(A153,'2014'!$A$4:$A$154,'2014'!$I$4:$I$154))</f>
        <v>842903.54</v>
      </c>
      <c r="E153" s="33">
        <f>IF(MATCH(A153,'2015'!$A$5:$A$155,0),LOOKUP(A153,'2015'!$A$5:$A$155,'2015'!$I$5:$I$155))</f>
        <v>917889.04</v>
      </c>
      <c r="F153" s="33">
        <f t="shared" si="2"/>
        <v>944686.64000000013</v>
      </c>
    </row>
    <row r="154" spans="1:6" x14ac:dyDescent="0.3">
      <c r="A154" s="31"/>
      <c r="B154" s="32" t="s">
        <v>178</v>
      </c>
      <c r="C154" s="30">
        <f>SUM(C4:C153)</f>
        <v>52855722.189999983</v>
      </c>
      <c r="D154" s="30">
        <f>SUM(D4:D153)</f>
        <v>49133343.549999997</v>
      </c>
      <c r="E154" s="30">
        <f>SUM(E4:E153)</f>
        <v>49022609.730000012</v>
      </c>
      <c r="F154" s="33" t="s">
        <v>174</v>
      </c>
    </row>
    <row r="155" spans="1:6" x14ac:dyDescent="0.3">
      <c r="A155" s="9"/>
      <c r="B155" s="9"/>
    </row>
  </sheetData>
  <sortState ref="A4:H153">
    <sortCondition ref="B4:B153"/>
  </sortState>
  <pageMargins left="0.2" right="0.2" top="0.5" bottom="0.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workbookViewId="0">
      <selection activeCell="B18" sqref="B18"/>
    </sheetView>
  </sheetViews>
  <sheetFormatPr defaultColWidth="8.85546875" defaultRowHeight="15" x14ac:dyDescent="0.25"/>
  <cols>
    <col min="1" max="1" width="8.42578125" style="17" bestFit="1" customWidth="1"/>
    <col min="2" max="2" width="22.7109375" style="17" bestFit="1" customWidth="1"/>
    <col min="3" max="3" width="11.42578125" style="17" bestFit="1" customWidth="1"/>
    <col min="4" max="5" width="10.42578125" style="17" bestFit="1" customWidth="1"/>
    <col min="6" max="6" width="10.42578125" style="17" customWidth="1"/>
    <col min="7" max="8" width="10.42578125" style="17" bestFit="1" customWidth="1"/>
    <col min="9" max="9" width="16.42578125" style="17" customWidth="1"/>
  </cols>
  <sheetData>
    <row r="1" spans="1:9" ht="24" customHeight="1" x14ac:dyDescent="0.2">
      <c r="A1" s="39" t="s">
        <v>168</v>
      </c>
      <c r="B1" s="40"/>
      <c r="C1"/>
      <c r="D1"/>
      <c r="E1"/>
      <c r="F1"/>
      <c r="G1"/>
      <c r="H1"/>
      <c r="I1"/>
    </row>
    <row r="2" spans="1:9" ht="25.5" customHeight="1" x14ac:dyDescent="0.2">
      <c r="A2" s="3"/>
      <c r="B2" s="3" t="s">
        <v>1</v>
      </c>
      <c r="C2" s="10">
        <v>1140</v>
      </c>
      <c r="D2" s="10">
        <v>1210</v>
      </c>
      <c r="E2" s="13">
        <v>2110</v>
      </c>
      <c r="F2" s="26">
        <v>2200</v>
      </c>
      <c r="G2" s="14">
        <v>3113</v>
      </c>
      <c r="H2" s="14">
        <v>3114</v>
      </c>
      <c r="I2" s="20"/>
    </row>
    <row r="3" spans="1:9" ht="45" x14ac:dyDescent="0.3">
      <c r="A3" s="3" t="s">
        <v>2</v>
      </c>
      <c r="B3" s="4" t="s">
        <v>3</v>
      </c>
      <c r="C3" s="10" t="s">
        <v>169</v>
      </c>
      <c r="D3" s="10" t="s">
        <v>159</v>
      </c>
      <c r="E3" s="13" t="s">
        <v>161</v>
      </c>
      <c r="F3" s="26" t="s">
        <v>159</v>
      </c>
      <c r="G3" s="14" t="s">
        <v>163</v>
      </c>
      <c r="H3" s="14" t="s">
        <v>164</v>
      </c>
      <c r="I3" s="20" t="s">
        <v>173</v>
      </c>
    </row>
    <row r="4" spans="1:9" x14ac:dyDescent="0.2">
      <c r="A4" s="15">
        <v>1001</v>
      </c>
      <c r="B4" s="16" t="s">
        <v>6</v>
      </c>
      <c r="C4" s="18">
        <v>208705.29</v>
      </c>
      <c r="D4" s="19">
        <v>0</v>
      </c>
      <c r="E4" s="18">
        <v>20598.11</v>
      </c>
      <c r="F4" s="18">
        <v>2007.69</v>
      </c>
      <c r="G4" s="19">
        <v>0</v>
      </c>
      <c r="H4" s="18">
        <v>15867.64</v>
      </c>
      <c r="I4" s="18">
        <f t="shared" ref="I4:I35" si="0">SUM(C4:H4)</f>
        <v>247178.73000000004</v>
      </c>
    </row>
    <row r="5" spans="1:9" x14ac:dyDescent="0.2">
      <c r="A5" s="15">
        <v>1002</v>
      </c>
      <c r="B5" s="16" t="s">
        <v>7</v>
      </c>
      <c r="C5" s="18">
        <v>43762.82</v>
      </c>
      <c r="D5" s="19">
        <v>0</v>
      </c>
      <c r="E5" s="18">
        <v>13001.21</v>
      </c>
      <c r="F5" s="19">
        <v>0</v>
      </c>
      <c r="G5" s="19">
        <v>0</v>
      </c>
      <c r="H5" s="18">
        <v>14479.65</v>
      </c>
      <c r="I5" s="18">
        <f t="shared" si="0"/>
        <v>71243.679999999993</v>
      </c>
    </row>
    <row r="6" spans="1:9" x14ac:dyDescent="0.2">
      <c r="A6" s="15">
        <v>1003</v>
      </c>
      <c r="B6" s="16" t="s">
        <v>8</v>
      </c>
      <c r="C6" s="18">
        <v>83080.509999999995</v>
      </c>
      <c r="D6" s="19">
        <v>0</v>
      </c>
      <c r="E6" s="18">
        <v>13186.74</v>
      </c>
      <c r="F6" s="18">
        <v>2647.27</v>
      </c>
      <c r="G6" s="18">
        <v>160571.65</v>
      </c>
      <c r="H6" s="18">
        <v>14924.07</v>
      </c>
      <c r="I6" s="18">
        <f t="shared" si="0"/>
        <v>274410.23999999999</v>
      </c>
    </row>
    <row r="7" spans="1:9" x14ac:dyDescent="0.2">
      <c r="A7" s="15">
        <v>2002</v>
      </c>
      <c r="B7" s="16" t="s">
        <v>9</v>
      </c>
      <c r="C7" s="18">
        <v>635381.77</v>
      </c>
      <c r="D7" s="18">
        <v>5078.58</v>
      </c>
      <c r="E7" s="18">
        <v>285225.65000000002</v>
      </c>
      <c r="F7" s="18">
        <v>1576.81</v>
      </c>
      <c r="G7" s="19">
        <v>0</v>
      </c>
      <c r="H7" s="18">
        <v>67847.009999999995</v>
      </c>
      <c r="I7" s="18">
        <f t="shared" si="0"/>
        <v>995109.82000000007</v>
      </c>
    </row>
    <row r="8" spans="1:9" x14ac:dyDescent="0.2">
      <c r="A8" s="15">
        <v>2003</v>
      </c>
      <c r="B8" s="16" t="s">
        <v>10</v>
      </c>
      <c r="C8" s="18">
        <v>37786.97</v>
      </c>
      <c r="D8" s="19">
        <v>0</v>
      </c>
      <c r="E8" s="18">
        <v>19127.54</v>
      </c>
      <c r="F8" s="18">
        <v>1510.95</v>
      </c>
      <c r="G8" s="19">
        <v>0</v>
      </c>
      <c r="H8" s="18">
        <v>18508.47</v>
      </c>
      <c r="I8" s="18">
        <f t="shared" si="0"/>
        <v>76933.929999999993</v>
      </c>
    </row>
    <row r="9" spans="1:9" x14ac:dyDescent="0.2">
      <c r="A9" s="15">
        <v>2006</v>
      </c>
      <c r="B9" s="16" t="s">
        <v>11</v>
      </c>
      <c r="C9" s="18">
        <v>84699.08</v>
      </c>
      <c r="D9" s="19">
        <v>0</v>
      </c>
      <c r="E9" s="18">
        <v>23437.54</v>
      </c>
      <c r="F9" s="18">
        <v>3256.58</v>
      </c>
      <c r="G9" s="19">
        <v>0</v>
      </c>
      <c r="H9" s="18">
        <v>15787.4</v>
      </c>
      <c r="I9" s="18">
        <f t="shared" si="0"/>
        <v>127180.59999999999</v>
      </c>
    </row>
    <row r="10" spans="1:9" x14ac:dyDescent="0.2">
      <c r="A10" s="15">
        <v>3001</v>
      </c>
      <c r="B10" s="16" t="s">
        <v>12</v>
      </c>
      <c r="C10" s="18">
        <v>158900.82999999999</v>
      </c>
      <c r="D10" s="19">
        <v>0</v>
      </c>
      <c r="E10" s="18">
        <v>27901.35</v>
      </c>
      <c r="F10" s="18">
        <v>7104.89</v>
      </c>
      <c r="G10" s="19">
        <v>0</v>
      </c>
      <c r="H10" s="18">
        <v>13626.63</v>
      </c>
      <c r="I10" s="18">
        <f t="shared" si="0"/>
        <v>207533.7</v>
      </c>
    </row>
    <row r="11" spans="1:9" x14ac:dyDescent="0.2">
      <c r="A11" s="15">
        <v>4001</v>
      </c>
      <c r="B11" s="16" t="s">
        <v>13</v>
      </c>
      <c r="C11" s="18">
        <v>48155.45</v>
      </c>
      <c r="D11" s="19">
        <v>0</v>
      </c>
      <c r="E11" s="18">
        <v>6010.4</v>
      </c>
      <c r="F11" s="18">
        <v>1726.75</v>
      </c>
      <c r="G11" s="19">
        <v>0</v>
      </c>
      <c r="H11" s="18">
        <v>9007.18</v>
      </c>
      <c r="I11" s="18">
        <f t="shared" si="0"/>
        <v>64899.78</v>
      </c>
    </row>
    <row r="12" spans="1:9" x14ac:dyDescent="0.2">
      <c r="A12" s="15">
        <v>4002</v>
      </c>
      <c r="B12" s="16" t="s">
        <v>14</v>
      </c>
      <c r="C12" s="18">
        <v>210086.23</v>
      </c>
      <c r="D12" s="19">
        <v>0</v>
      </c>
      <c r="E12" s="18">
        <v>16635.8</v>
      </c>
      <c r="F12" s="18">
        <v>5806.03</v>
      </c>
      <c r="G12" s="19">
        <v>0</v>
      </c>
      <c r="H12" s="18">
        <v>18461.29</v>
      </c>
      <c r="I12" s="18">
        <f t="shared" si="0"/>
        <v>250989.35</v>
      </c>
    </row>
    <row r="13" spans="1:9" x14ac:dyDescent="0.2">
      <c r="A13" s="15">
        <v>4003</v>
      </c>
      <c r="B13" s="16" t="s">
        <v>15</v>
      </c>
      <c r="C13" s="18">
        <v>64195.34</v>
      </c>
      <c r="D13" s="19">
        <v>0</v>
      </c>
      <c r="E13" s="18">
        <v>9591.7900000000009</v>
      </c>
      <c r="F13" s="19">
        <v>0</v>
      </c>
      <c r="G13" s="19">
        <v>0</v>
      </c>
      <c r="H13" s="18">
        <v>23993.7</v>
      </c>
      <c r="I13" s="18">
        <f t="shared" si="0"/>
        <v>97780.83</v>
      </c>
    </row>
    <row r="14" spans="1:9" x14ac:dyDescent="0.2">
      <c r="A14" s="15">
        <v>5001</v>
      </c>
      <c r="B14" s="16" t="s">
        <v>16</v>
      </c>
      <c r="C14" s="18">
        <v>653592.37</v>
      </c>
      <c r="D14" s="18">
        <v>207200</v>
      </c>
      <c r="E14" s="18">
        <v>326878.78000000003</v>
      </c>
      <c r="F14" s="19">
        <v>0</v>
      </c>
      <c r="G14" s="19">
        <v>0</v>
      </c>
      <c r="H14" s="18">
        <v>189914.3</v>
      </c>
      <c r="I14" s="18">
        <f t="shared" si="0"/>
        <v>1377585.45</v>
      </c>
    </row>
    <row r="15" spans="1:9" x14ac:dyDescent="0.2">
      <c r="A15" s="15">
        <v>5003</v>
      </c>
      <c r="B15" s="16" t="s">
        <v>17</v>
      </c>
      <c r="C15" s="18">
        <v>138495.76999999999</v>
      </c>
      <c r="D15" s="19">
        <v>0</v>
      </c>
      <c r="E15" s="18">
        <v>28753.439999999999</v>
      </c>
      <c r="F15" s="18">
        <v>1661.11</v>
      </c>
      <c r="G15" s="18">
        <v>132266.57999999999</v>
      </c>
      <c r="H15" s="18">
        <v>27439.119999999999</v>
      </c>
      <c r="I15" s="18">
        <f t="shared" si="0"/>
        <v>328616.01999999996</v>
      </c>
    </row>
    <row r="16" spans="1:9" x14ac:dyDescent="0.2">
      <c r="A16" s="15">
        <v>5005</v>
      </c>
      <c r="B16" s="16" t="s">
        <v>18</v>
      </c>
      <c r="C16" s="18">
        <v>149594.57999999999</v>
      </c>
      <c r="D16" s="19">
        <v>0</v>
      </c>
      <c r="E16" s="18">
        <v>65777.509999999995</v>
      </c>
      <c r="F16" s="18">
        <v>8058.73</v>
      </c>
      <c r="G16" s="19">
        <v>0</v>
      </c>
      <c r="H16" s="18">
        <v>49729.63</v>
      </c>
      <c r="I16" s="18">
        <f t="shared" si="0"/>
        <v>273160.44999999995</v>
      </c>
    </row>
    <row r="17" spans="1:9" x14ac:dyDescent="0.2">
      <c r="A17" s="15">
        <v>5006</v>
      </c>
      <c r="B17" s="16" t="s">
        <v>19</v>
      </c>
      <c r="C17" s="18">
        <v>158179.14000000001</v>
      </c>
      <c r="D17" s="19">
        <v>0</v>
      </c>
      <c r="E17" s="18">
        <v>34851.620000000003</v>
      </c>
      <c r="F17" s="18">
        <v>364.42</v>
      </c>
      <c r="G17" s="18">
        <v>479264.94</v>
      </c>
      <c r="H17" s="18">
        <v>24920.77</v>
      </c>
      <c r="I17" s="18">
        <f t="shared" si="0"/>
        <v>697580.89</v>
      </c>
    </row>
    <row r="18" spans="1:9" x14ac:dyDescent="0.2">
      <c r="A18" s="15">
        <v>6001</v>
      </c>
      <c r="B18" s="16" t="s">
        <v>20</v>
      </c>
      <c r="C18" s="18">
        <v>1192510.79</v>
      </c>
      <c r="D18" s="19">
        <v>0</v>
      </c>
      <c r="E18" s="18">
        <v>286268.28999999998</v>
      </c>
      <c r="F18" s="18">
        <v>14687.59</v>
      </c>
      <c r="G18" s="19">
        <v>0</v>
      </c>
      <c r="H18" s="18">
        <v>228215.67999999999</v>
      </c>
      <c r="I18" s="18">
        <f t="shared" si="0"/>
        <v>1721682.35</v>
      </c>
    </row>
    <row r="19" spans="1:9" x14ac:dyDescent="0.2">
      <c r="A19" s="15">
        <v>6002</v>
      </c>
      <c r="B19" s="16" t="s">
        <v>21</v>
      </c>
      <c r="C19" s="18">
        <v>41697.18</v>
      </c>
      <c r="D19" s="19">
        <v>0</v>
      </c>
      <c r="E19" s="18">
        <v>15260.14</v>
      </c>
      <c r="F19" s="19">
        <v>0</v>
      </c>
      <c r="G19" s="19">
        <v>0</v>
      </c>
      <c r="H19" s="18">
        <v>18945.84</v>
      </c>
      <c r="I19" s="18">
        <f t="shared" si="0"/>
        <v>75903.16</v>
      </c>
    </row>
    <row r="20" spans="1:9" x14ac:dyDescent="0.2">
      <c r="A20" s="15">
        <v>6005</v>
      </c>
      <c r="B20" s="16" t="s">
        <v>22</v>
      </c>
      <c r="C20" s="18">
        <v>33238.01</v>
      </c>
      <c r="D20" s="19">
        <v>0</v>
      </c>
      <c r="E20" s="18">
        <v>21412.82</v>
      </c>
      <c r="F20" s="18">
        <v>50.08</v>
      </c>
      <c r="G20" s="19">
        <v>0</v>
      </c>
      <c r="H20" s="18">
        <v>15197.03</v>
      </c>
      <c r="I20" s="18">
        <f t="shared" si="0"/>
        <v>69897.94</v>
      </c>
    </row>
    <row r="21" spans="1:9" x14ac:dyDescent="0.2">
      <c r="A21" s="15">
        <v>6006</v>
      </c>
      <c r="B21" s="16" t="s">
        <v>23</v>
      </c>
      <c r="C21" s="18">
        <v>455872.64</v>
      </c>
      <c r="D21" s="19">
        <v>0</v>
      </c>
      <c r="E21" s="18">
        <v>50544.04</v>
      </c>
      <c r="F21" s="19">
        <v>0</v>
      </c>
      <c r="G21" s="18">
        <v>168586.85</v>
      </c>
      <c r="H21" s="18">
        <v>48638.85</v>
      </c>
      <c r="I21" s="18">
        <f t="shared" si="0"/>
        <v>723642.38</v>
      </c>
    </row>
    <row r="22" spans="1:9" x14ac:dyDescent="0.2">
      <c r="A22" s="15">
        <v>7001</v>
      </c>
      <c r="B22" s="16" t="s">
        <v>24</v>
      </c>
      <c r="C22" s="18">
        <v>161872.28</v>
      </c>
      <c r="D22" s="19">
        <v>0</v>
      </c>
      <c r="E22" s="18">
        <v>47499.4</v>
      </c>
      <c r="F22" s="19">
        <v>0</v>
      </c>
      <c r="G22" s="19">
        <v>0</v>
      </c>
      <c r="H22" s="18">
        <v>8052.68</v>
      </c>
      <c r="I22" s="18">
        <f t="shared" si="0"/>
        <v>217424.36</v>
      </c>
    </row>
    <row r="23" spans="1:9" x14ac:dyDescent="0.2">
      <c r="A23" s="15">
        <v>7002</v>
      </c>
      <c r="B23" s="16" t="s">
        <v>25</v>
      </c>
      <c r="C23" s="18">
        <v>112935.8</v>
      </c>
      <c r="D23" s="19">
        <v>0</v>
      </c>
      <c r="E23" s="18">
        <v>12596.76</v>
      </c>
      <c r="F23" s="19">
        <v>0</v>
      </c>
      <c r="G23" s="19">
        <v>0</v>
      </c>
      <c r="H23" s="18">
        <v>47.78</v>
      </c>
      <c r="I23" s="18">
        <f t="shared" si="0"/>
        <v>125580.34</v>
      </c>
    </row>
    <row r="24" spans="1:9" x14ac:dyDescent="0.2">
      <c r="A24" s="15">
        <v>9001</v>
      </c>
      <c r="B24" s="16" t="s">
        <v>26</v>
      </c>
      <c r="C24" s="18">
        <v>113143.76</v>
      </c>
      <c r="D24" s="19">
        <v>0</v>
      </c>
      <c r="E24" s="18">
        <v>108631.26</v>
      </c>
      <c r="F24" s="19">
        <v>0</v>
      </c>
      <c r="G24" s="19">
        <v>0</v>
      </c>
      <c r="H24" s="18">
        <v>46134.46</v>
      </c>
      <c r="I24" s="18">
        <f t="shared" si="0"/>
        <v>267909.48</v>
      </c>
    </row>
    <row r="25" spans="1:9" x14ac:dyDescent="0.2">
      <c r="A25" s="15">
        <v>9002</v>
      </c>
      <c r="B25" s="16" t="s">
        <v>27</v>
      </c>
      <c r="C25" s="18">
        <v>133994.20000000001</v>
      </c>
      <c r="D25" s="19">
        <v>0</v>
      </c>
      <c r="E25" s="18">
        <v>29388.43</v>
      </c>
      <c r="F25" s="19">
        <v>0</v>
      </c>
      <c r="G25" s="19">
        <v>0</v>
      </c>
      <c r="H25" s="18">
        <v>32501.06</v>
      </c>
      <c r="I25" s="18">
        <f t="shared" si="0"/>
        <v>195883.69</v>
      </c>
    </row>
    <row r="26" spans="1:9" x14ac:dyDescent="0.2">
      <c r="A26" s="15">
        <v>10001</v>
      </c>
      <c r="B26" s="16" t="s">
        <v>28</v>
      </c>
      <c r="C26" s="18">
        <v>53695.8</v>
      </c>
      <c r="D26" s="19">
        <v>0</v>
      </c>
      <c r="E26" s="18">
        <v>11709.95</v>
      </c>
      <c r="F26" s="19">
        <v>0</v>
      </c>
      <c r="G26" s="19">
        <v>0</v>
      </c>
      <c r="H26" s="18">
        <v>19685.64</v>
      </c>
      <c r="I26" s="18">
        <f t="shared" si="0"/>
        <v>85091.39</v>
      </c>
    </row>
    <row r="27" spans="1:9" x14ac:dyDescent="0.2">
      <c r="A27" s="15">
        <v>11001</v>
      </c>
      <c r="B27" s="16" t="s">
        <v>29</v>
      </c>
      <c r="C27" s="18">
        <v>115463.81</v>
      </c>
      <c r="D27" s="19">
        <v>0</v>
      </c>
      <c r="E27" s="18">
        <v>20631.16</v>
      </c>
      <c r="F27" s="18">
        <v>2045.14</v>
      </c>
      <c r="G27" s="19">
        <v>0</v>
      </c>
      <c r="H27" s="18">
        <v>15437.97</v>
      </c>
      <c r="I27" s="18">
        <f t="shared" si="0"/>
        <v>153578.08000000002</v>
      </c>
    </row>
    <row r="28" spans="1:9" x14ac:dyDescent="0.2">
      <c r="A28" s="15">
        <v>11004</v>
      </c>
      <c r="B28" s="16" t="s">
        <v>30</v>
      </c>
      <c r="C28" s="18">
        <v>68152.210000000006</v>
      </c>
      <c r="D28" s="19">
        <v>0</v>
      </c>
      <c r="E28" s="18">
        <v>39115.15</v>
      </c>
      <c r="F28" s="18">
        <v>1545.58</v>
      </c>
      <c r="G28" s="19">
        <v>0</v>
      </c>
      <c r="H28" s="18">
        <v>32875.42</v>
      </c>
      <c r="I28" s="18">
        <f t="shared" si="0"/>
        <v>141688.36000000002</v>
      </c>
    </row>
    <row r="29" spans="1:9" x14ac:dyDescent="0.2">
      <c r="A29" s="15">
        <v>11005</v>
      </c>
      <c r="B29" s="16" t="s">
        <v>31</v>
      </c>
      <c r="C29" s="18">
        <v>298270.09000000003</v>
      </c>
      <c r="D29" s="19">
        <v>0</v>
      </c>
      <c r="E29" s="18">
        <v>24429.61</v>
      </c>
      <c r="F29" s="18">
        <v>3464.9</v>
      </c>
      <c r="G29" s="19">
        <v>0</v>
      </c>
      <c r="H29" s="18">
        <v>52332.27</v>
      </c>
      <c r="I29" s="18">
        <f t="shared" si="0"/>
        <v>378496.87000000005</v>
      </c>
    </row>
    <row r="30" spans="1:9" x14ac:dyDescent="0.2">
      <c r="A30" s="15">
        <v>12002</v>
      </c>
      <c r="B30" s="16" t="s">
        <v>32</v>
      </c>
      <c r="C30" s="18">
        <v>225229.57</v>
      </c>
      <c r="D30" s="19">
        <v>0</v>
      </c>
      <c r="E30" s="18">
        <v>32253.85</v>
      </c>
      <c r="F30" s="18">
        <v>2071.46</v>
      </c>
      <c r="G30" s="19">
        <v>0</v>
      </c>
      <c r="H30" s="18">
        <v>26771.73</v>
      </c>
      <c r="I30" s="18">
        <f t="shared" si="0"/>
        <v>286326.61</v>
      </c>
    </row>
    <row r="31" spans="1:9" x14ac:dyDescent="0.2">
      <c r="A31" s="15">
        <v>12003</v>
      </c>
      <c r="B31" s="16" t="s">
        <v>33</v>
      </c>
      <c r="C31" s="18">
        <v>452024.02</v>
      </c>
      <c r="D31" s="19">
        <v>0</v>
      </c>
      <c r="E31" s="18">
        <v>15898.97</v>
      </c>
      <c r="F31" s="18">
        <v>2005.36</v>
      </c>
      <c r="G31" s="19">
        <v>0</v>
      </c>
      <c r="H31" s="18">
        <v>13062.59</v>
      </c>
      <c r="I31" s="18">
        <f t="shared" si="0"/>
        <v>482990.94</v>
      </c>
    </row>
    <row r="32" spans="1:9" x14ac:dyDescent="0.2">
      <c r="A32" s="15">
        <v>13001</v>
      </c>
      <c r="B32" s="16" t="s">
        <v>34</v>
      </c>
      <c r="C32" s="18">
        <v>269508.09000000003</v>
      </c>
      <c r="D32" s="19">
        <v>0</v>
      </c>
      <c r="E32" s="18">
        <v>169256.9</v>
      </c>
      <c r="F32" s="18">
        <v>73.489999999999995</v>
      </c>
      <c r="G32" s="19">
        <v>0</v>
      </c>
      <c r="H32" s="18">
        <v>45648.27</v>
      </c>
      <c r="I32" s="18">
        <f t="shared" si="0"/>
        <v>484486.75</v>
      </c>
    </row>
    <row r="33" spans="1:9" x14ac:dyDescent="0.2">
      <c r="A33" s="15">
        <v>13003</v>
      </c>
      <c r="B33" s="16" t="s">
        <v>35</v>
      </c>
      <c r="C33" s="18">
        <v>162019.19</v>
      </c>
      <c r="D33" s="19">
        <v>0</v>
      </c>
      <c r="E33" s="18">
        <v>37943.72</v>
      </c>
      <c r="F33" s="19">
        <v>0</v>
      </c>
      <c r="G33" s="19">
        <v>0</v>
      </c>
      <c r="H33" s="18">
        <v>29686.7</v>
      </c>
      <c r="I33" s="18">
        <f t="shared" si="0"/>
        <v>229649.61000000002</v>
      </c>
    </row>
    <row r="34" spans="1:9" x14ac:dyDescent="0.2">
      <c r="A34" s="15">
        <v>14001</v>
      </c>
      <c r="B34" s="16" t="s">
        <v>36</v>
      </c>
      <c r="C34" s="18">
        <v>33185.26</v>
      </c>
      <c r="D34" s="19">
        <v>0</v>
      </c>
      <c r="E34" s="18">
        <v>16509.740000000002</v>
      </c>
      <c r="F34" s="18">
        <v>4012.44</v>
      </c>
      <c r="G34" s="19">
        <v>0</v>
      </c>
      <c r="H34" s="18">
        <v>22817.11</v>
      </c>
      <c r="I34" s="18">
        <f t="shared" si="0"/>
        <v>76524.55</v>
      </c>
    </row>
    <row r="35" spans="1:9" x14ac:dyDescent="0.2">
      <c r="A35" s="15">
        <v>14002</v>
      </c>
      <c r="B35" s="16" t="s">
        <v>37</v>
      </c>
      <c r="C35" s="18">
        <v>19653.13</v>
      </c>
      <c r="D35" s="19">
        <v>0</v>
      </c>
      <c r="E35" s="18">
        <v>10554.26</v>
      </c>
      <c r="F35" s="18">
        <v>1271.5</v>
      </c>
      <c r="G35" s="19">
        <v>0</v>
      </c>
      <c r="H35" s="18">
        <v>16498.650000000001</v>
      </c>
      <c r="I35" s="18">
        <f t="shared" si="0"/>
        <v>47977.54</v>
      </c>
    </row>
    <row r="36" spans="1:9" x14ac:dyDescent="0.2">
      <c r="A36" s="15">
        <v>14004</v>
      </c>
      <c r="B36" s="16" t="s">
        <v>38</v>
      </c>
      <c r="C36" s="18">
        <v>512851.11</v>
      </c>
      <c r="D36" s="19">
        <v>0</v>
      </c>
      <c r="E36" s="18">
        <v>412159.12</v>
      </c>
      <c r="F36" s="18">
        <v>18131.48</v>
      </c>
      <c r="G36" s="19">
        <v>0</v>
      </c>
      <c r="H36" s="18">
        <v>339463.47</v>
      </c>
      <c r="I36" s="18">
        <f t="shared" ref="I36:I67" si="1">SUM(C36:H36)</f>
        <v>1282605.18</v>
      </c>
    </row>
    <row r="37" spans="1:9" x14ac:dyDescent="0.2">
      <c r="A37" s="15">
        <v>14005</v>
      </c>
      <c r="B37" s="16" t="s">
        <v>39</v>
      </c>
      <c r="C37" s="18">
        <v>61153.23</v>
      </c>
      <c r="D37" s="19">
        <v>0</v>
      </c>
      <c r="E37" s="18">
        <v>18354.52</v>
      </c>
      <c r="F37" s="18">
        <v>4199.71</v>
      </c>
      <c r="G37" s="19">
        <v>0</v>
      </c>
      <c r="H37" s="18">
        <v>38254.269999999997</v>
      </c>
      <c r="I37" s="18">
        <f t="shared" si="1"/>
        <v>121961.73000000001</v>
      </c>
    </row>
    <row r="38" spans="1:9" x14ac:dyDescent="0.2">
      <c r="A38" s="15">
        <v>15001</v>
      </c>
      <c r="B38" s="16" t="s">
        <v>40</v>
      </c>
      <c r="C38" s="18">
        <v>35893.980000000003</v>
      </c>
      <c r="D38" s="19">
        <v>0</v>
      </c>
      <c r="E38" s="18">
        <v>2582.44</v>
      </c>
      <c r="F38" s="19">
        <v>0</v>
      </c>
      <c r="G38" s="19">
        <v>0</v>
      </c>
      <c r="H38" s="18">
        <v>11987.96</v>
      </c>
      <c r="I38" s="18">
        <f t="shared" si="1"/>
        <v>50464.380000000005</v>
      </c>
    </row>
    <row r="39" spans="1:9" x14ac:dyDescent="0.2">
      <c r="A39" s="15">
        <v>15002</v>
      </c>
      <c r="B39" s="16" t="s">
        <v>41</v>
      </c>
      <c r="C39" s="18">
        <v>99163.49</v>
      </c>
      <c r="D39" s="19">
        <v>0</v>
      </c>
      <c r="E39" s="18">
        <v>16467.900000000001</v>
      </c>
      <c r="F39" s="19">
        <v>0</v>
      </c>
      <c r="G39" s="19">
        <v>0</v>
      </c>
      <c r="H39" s="18">
        <v>14034.99</v>
      </c>
      <c r="I39" s="18">
        <f t="shared" si="1"/>
        <v>129666.38000000002</v>
      </c>
    </row>
    <row r="40" spans="1:9" ht="16.5" x14ac:dyDescent="0.35">
      <c r="A40" s="15">
        <v>15003</v>
      </c>
      <c r="B40" s="16" t="s">
        <v>42</v>
      </c>
      <c r="C40" s="18">
        <v>36729.699999999997</v>
      </c>
      <c r="D40" s="19">
        <v>0</v>
      </c>
      <c r="E40" s="18">
        <v>3338.13</v>
      </c>
      <c r="F40" s="19">
        <v>0</v>
      </c>
      <c r="G40" s="19">
        <v>0</v>
      </c>
      <c r="H40" s="18">
        <v>701.48</v>
      </c>
      <c r="I40" s="18">
        <f t="shared" si="1"/>
        <v>40769.31</v>
      </c>
    </row>
    <row r="41" spans="1:9" ht="16.5" x14ac:dyDescent="0.35">
      <c r="A41" s="15">
        <v>16001</v>
      </c>
      <c r="B41" s="16" t="s">
        <v>43</v>
      </c>
      <c r="C41" s="18">
        <v>440120.24</v>
      </c>
      <c r="D41" s="18">
        <v>29525.89</v>
      </c>
      <c r="E41" s="18">
        <v>86474.28</v>
      </c>
      <c r="F41" s="18">
        <v>9626.39</v>
      </c>
      <c r="G41" s="19">
        <v>0</v>
      </c>
      <c r="H41" s="18">
        <v>21113.65</v>
      </c>
      <c r="I41" s="18">
        <f t="shared" si="1"/>
        <v>586860.45000000007</v>
      </c>
    </row>
    <row r="42" spans="1:9" ht="16.5" x14ac:dyDescent="0.35">
      <c r="A42" s="15">
        <v>16002</v>
      </c>
      <c r="B42" s="16" t="s">
        <v>44</v>
      </c>
      <c r="C42" s="18">
        <v>8050.78</v>
      </c>
      <c r="D42" s="19">
        <v>0</v>
      </c>
      <c r="E42" s="18">
        <v>2204.25</v>
      </c>
      <c r="F42" s="19">
        <v>0</v>
      </c>
      <c r="G42" s="19">
        <v>0</v>
      </c>
      <c r="H42" s="18">
        <v>170.13</v>
      </c>
      <c r="I42" s="18">
        <f t="shared" si="1"/>
        <v>10425.159999999998</v>
      </c>
    </row>
    <row r="43" spans="1:9" ht="16.5" x14ac:dyDescent="0.35">
      <c r="A43" s="15">
        <v>17001</v>
      </c>
      <c r="B43" s="16" t="s">
        <v>45</v>
      </c>
      <c r="C43" s="18">
        <v>38966.61</v>
      </c>
      <c r="D43" s="19">
        <v>0</v>
      </c>
      <c r="E43" s="18">
        <v>16549.830000000002</v>
      </c>
      <c r="F43" s="19">
        <v>0</v>
      </c>
      <c r="G43" s="19">
        <v>0</v>
      </c>
      <c r="H43" s="18">
        <v>7930.2</v>
      </c>
      <c r="I43" s="18">
        <f t="shared" si="1"/>
        <v>63446.64</v>
      </c>
    </row>
    <row r="44" spans="1:9" ht="16.5" x14ac:dyDescent="0.35">
      <c r="A44" s="15">
        <v>17002</v>
      </c>
      <c r="B44" s="16" t="s">
        <v>46</v>
      </c>
      <c r="C44" s="18">
        <v>459272.36</v>
      </c>
      <c r="D44" s="19">
        <v>0</v>
      </c>
      <c r="E44" s="18">
        <v>231192.53</v>
      </c>
      <c r="F44" s="19">
        <v>0</v>
      </c>
      <c r="G44" s="19">
        <v>0</v>
      </c>
      <c r="H44" s="18">
        <v>66748.69</v>
      </c>
      <c r="I44" s="18">
        <f t="shared" si="1"/>
        <v>757213.58000000007</v>
      </c>
    </row>
    <row r="45" spans="1:9" ht="16.5" x14ac:dyDescent="0.35">
      <c r="A45" s="15">
        <v>17003</v>
      </c>
      <c r="B45" s="16" t="s">
        <v>47</v>
      </c>
      <c r="C45" s="18">
        <v>72688.59</v>
      </c>
      <c r="D45" s="19">
        <v>0</v>
      </c>
      <c r="E45" s="18">
        <v>16479.060000000001</v>
      </c>
      <c r="F45" s="19">
        <v>0</v>
      </c>
      <c r="G45" s="19">
        <v>0</v>
      </c>
      <c r="H45" s="18">
        <v>10938.59</v>
      </c>
      <c r="I45" s="18">
        <f t="shared" si="1"/>
        <v>100106.23999999999</v>
      </c>
    </row>
    <row r="46" spans="1:9" ht="16.5" x14ac:dyDescent="0.35">
      <c r="A46" s="15">
        <v>18003</v>
      </c>
      <c r="B46" s="16" t="s">
        <v>48</v>
      </c>
      <c r="C46" s="18">
        <v>64321.19</v>
      </c>
      <c r="D46" s="19">
        <v>0</v>
      </c>
      <c r="E46" s="18">
        <v>16183.38</v>
      </c>
      <c r="F46" s="19">
        <v>0</v>
      </c>
      <c r="G46" s="19">
        <v>0</v>
      </c>
      <c r="H46" s="18">
        <v>7680.64</v>
      </c>
      <c r="I46" s="18">
        <f t="shared" si="1"/>
        <v>88185.21</v>
      </c>
    </row>
    <row r="47" spans="1:9" ht="16.5" x14ac:dyDescent="0.35">
      <c r="A47" s="15">
        <v>18005</v>
      </c>
      <c r="B47" s="16" t="s">
        <v>49</v>
      </c>
      <c r="C47" s="18">
        <v>169747.19</v>
      </c>
      <c r="D47" s="19">
        <v>0</v>
      </c>
      <c r="E47" s="18">
        <v>35621.54</v>
      </c>
      <c r="F47" s="18">
        <v>5045.21</v>
      </c>
      <c r="G47" s="19">
        <v>0</v>
      </c>
      <c r="H47" s="18">
        <v>28130.3</v>
      </c>
      <c r="I47" s="18">
        <f t="shared" si="1"/>
        <v>238544.24</v>
      </c>
    </row>
    <row r="48" spans="1:9" ht="16.5" x14ac:dyDescent="0.35">
      <c r="A48" s="15">
        <v>19004</v>
      </c>
      <c r="B48" s="16" t="s">
        <v>50</v>
      </c>
      <c r="C48" s="18">
        <v>270355.59999999998</v>
      </c>
      <c r="D48" s="19">
        <v>0</v>
      </c>
      <c r="E48" s="18">
        <v>28588.97</v>
      </c>
      <c r="F48" s="19">
        <v>0</v>
      </c>
      <c r="G48" s="19">
        <v>0</v>
      </c>
      <c r="H48" s="18">
        <v>9002.02</v>
      </c>
      <c r="I48" s="18">
        <f t="shared" si="1"/>
        <v>307946.58999999997</v>
      </c>
    </row>
    <row r="49" spans="1:9" ht="16.5" x14ac:dyDescent="0.35">
      <c r="A49" s="15">
        <v>20001</v>
      </c>
      <c r="B49" s="16" t="s">
        <v>51</v>
      </c>
      <c r="C49" s="18">
        <v>98978.31</v>
      </c>
      <c r="D49" s="19">
        <v>0</v>
      </c>
      <c r="E49" s="18">
        <v>9486.2199999999993</v>
      </c>
      <c r="F49" s="19">
        <v>0</v>
      </c>
      <c r="G49" s="19">
        <v>0</v>
      </c>
      <c r="H49" s="18">
        <v>19313.990000000002</v>
      </c>
      <c r="I49" s="18">
        <f t="shared" si="1"/>
        <v>127778.52</v>
      </c>
    </row>
    <row r="50" spans="1:9" ht="16.5" x14ac:dyDescent="0.35">
      <c r="A50" s="15">
        <v>20003</v>
      </c>
      <c r="B50" s="16" t="s">
        <v>52</v>
      </c>
      <c r="C50" s="18">
        <v>72395.69</v>
      </c>
      <c r="D50" s="19">
        <v>0</v>
      </c>
      <c r="E50" s="18">
        <v>1816.93</v>
      </c>
      <c r="F50" s="19">
        <v>0</v>
      </c>
      <c r="G50" s="19">
        <v>0</v>
      </c>
      <c r="H50" s="18">
        <v>15288.17</v>
      </c>
      <c r="I50" s="18">
        <f t="shared" si="1"/>
        <v>89500.79</v>
      </c>
    </row>
    <row r="51" spans="1:9" ht="16.5" x14ac:dyDescent="0.35">
      <c r="A51" s="15">
        <v>21001</v>
      </c>
      <c r="B51" s="16" t="s">
        <v>53</v>
      </c>
      <c r="C51" s="18">
        <v>51985.48</v>
      </c>
      <c r="D51" s="19">
        <v>0</v>
      </c>
      <c r="E51" s="18">
        <v>11029.27</v>
      </c>
      <c r="F51" s="18">
        <v>3411.03</v>
      </c>
      <c r="G51" s="19">
        <v>0</v>
      </c>
      <c r="H51" s="18">
        <v>6878.4</v>
      </c>
      <c r="I51" s="18">
        <f t="shared" si="1"/>
        <v>73304.179999999993</v>
      </c>
    </row>
    <row r="52" spans="1:9" ht="16.5" x14ac:dyDescent="0.35">
      <c r="A52" s="15">
        <v>21002</v>
      </c>
      <c r="B52" s="16" t="s">
        <v>54</v>
      </c>
      <c r="C52" s="18">
        <v>107428.53</v>
      </c>
      <c r="D52" s="19">
        <v>0</v>
      </c>
      <c r="E52" s="18">
        <v>14696.27</v>
      </c>
      <c r="F52" s="18">
        <v>2319.63</v>
      </c>
      <c r="G52" s="19">
        <v>0</v>
      </c>
      <c r="H52" s="18">
        <v>7344.17</v>
      </c>
      <c r="I52" s="18">
        <f t="shared" si="1"/>
        <v>131788.6</v>
      </c>
    </row>
    <row r="53" spans="1:9" ht="16.5" x14ac:dyDescent="0.35">
      <c r="A53" s="15">
        <v>22001</v>
      </c>
      <c r="B53" s="16" t="s">
        <v>55</v>
      </c>
      <c r="C53" s="18">
        <v>44815.79</v>
      </c>
      <c r="D53" s="19">
        <v>0</v>
      </c>
      <c r="E53" s="18">
        <v>12494.78</v>
      </c>
      <c r="F53" s="18">
        <v>2571.9899999999998</v>
      </c>
      <c r="G53" s="19">
        <v>0</v>
      </c>
      <c r="H53" s="18">
        <v>13636.85</v>
      </c>
      <c r="I53" s="18">
        <f t="shared" si="1"/>
        <v>73519.41</v>
      </c>
    </row>
    <row r="54" spans="1:9" ht="16.5" x14ac:dyDescent="0.35">
      <c r="A54" s="15">
        <v>22005</v>
      </c>
      <c r="B54" s="16" t="s">
        <v>56</v>
      </c>
      <c r="C54" s="18">
        <v>107628.33</v>
      </c>
      <c r="D54" s="19">
        <v>0</v>
      </c>
      <c r="E54" s="18">
        <v>15247.38</v>
      </c>
      <c r="F54" s="19">
        <v>0</v>
      </c>
      <c r="G54" s="19">
        <v>0</v>
      </c>
      <c r="H54" s="18">
        <v>17539.439999999999</v>
      </c>
      <c r="I54" s="18">
        <f t="shared" si="1"/>
        <v>140415.15</v>
      </c>
    </row>
    <row r="55" spans="1:9" ht="16.5" x14ac:dyDescent="0.35">
      <c r="A55" s="15">
        <v>22006</v>
      </c>
      <c r="B55" s="16" t="s">
        <v>57</v>
      </c>
      <c r="C55" s="18">
        <v>681629.35</v>
      </c>
      <c r="D55" s="19">
        <v>0</v>
      </c>
      <c r="E55" s="18">
        <v>41980.69</v>
      </c>
      <c r="F55" s="18">
        <v>531.22</v>
      </c>
      <c r="G55" s="19">
        <v>0</v>
      </c>
      <c r="H55" s="18">
        <v>22976.1</v>
      </c>
      <c r="I55" s="18">
        <f t="shared" si="1"/>
        <v>747117.36</v>
      </c>
    </row>
    <row r="56" spans="1:9" ht="16.5" x14ac:dyDescent="0.35">
      <c r="A56" s="15">
        <v>23001</v>
      </c>
      <c r="B56" s="16" t="s">
        <v>58</v>
      </c>
      <c r="C56" s="18">
        <v>44940.71</v>
      </c>
      <c r="D56" s="19">
        <v>0</v>
      </c>
      <c r="E56" s="18">
        <v>14506.62</v>
      </c>
      <c r="F56" s="18">
        <v>562.01</v>
      </c>
      <c r="G56" s="19">
        <v>0</v>
      </c>
      <c r="H56" s="18">
        <v>4633.21</v>
      </c>
      <c r="I56" s="18">
        <f t="shared" si="1"/>
        <v>64642.55</v>
      </c>
    </row>
    <row r="57" spans="1:9" ht="16.5" x14ac:dyDescent="0.35">
      <c r="A57" s="15">
        <v>23002</v>
      </c>
      <c r="B57" s="16" t="s">
        <v>59</v>
      </c>
      <c r="C57" s="18">
        <v>246805.92</v>
      </c>
      <c r="D57" s="19">
        <v>0</v>
      </c>
      <c r="E57" s="18">
        <v>75347.69</v>
      </c>
      <c r="F57" s="18">
        <v>12911.87</v>
      </c>
      <c r="G57" s="19">
        <v>0</v>
      </c>
      <c r="H57" s="18">
        <v>12631.15</v>
      </c>
      <c r="I57" s="18">
        <f t="shared" si="1"/>
        <v>347696.63</v>
      </c>
    </row>
    <row r="58" spans="1:9" ht="16.5" x14ac:dyDescent="0.35">
      <c r="A58" s="15">
        <v>23003</v>
      </c>
      <c r="B58" s="16" t="s">
        <v>60</v>
      </c>
      <c r="C58" s="18">
        <v>20622.939999999999</v>
      </c>
      <c r="D58" s="19">
        <v>0</v>
      </c>
      <c r="E58" s="18">
        <v>2976.94</v>
      </c>
      <c r="F58" s="19">
        <v>0</v>
      </c>
      <c r="G58" s="19">
        <v>0</v>
      </c>
      <c r="H58" s="18">
        <v>1105.9000000000001</v>
      </c>
      <c r="I58" s="18">
        <f t="shared" si="1"/>
        <v>24705.78</v>
      </c>
    </row>
    <row r="59" spans="1:9" ht="16.5" x14ac:dyDescent="0.35">
      <c r="A59" s="15">
        <v>24004</v>
      </c>
      <c r="B59" s="16" t="s">
        <v>61</v>
      </c>
      <c r="C59" s="18">
        <v>108861.36</v>
      </c>
      <c r="D59" s="19">
        <v>0</v>
      </c>
      <c r="E59" s="18">
        <v>19635.03</v>
      </c>
      <c r="F59" s="18">
        <v>50.19</v>
      </c>
      <c r="G59" s="19">
        <v>0</v>
      </c>
      <c r="H59" s="18">
        <v>8522.82</v>
      </c>
      <c r="I59" s="18">
        <f t="shared" si="1"/>
        <v>137069.4</v>
      </c>
    </row>
    <row r="60" spans="1:9" ht="16.5" x14ac:dyDescent="0.35">
      <c r="A60" s="15">
        <v>25001</v>
      </c>
      <c r="B60" s="16" t="s">
        <v>62</v>
      </c>
      <c r="C60" s="18">
        <v>28217.62</v>
      </c>
      <c r="D60" s="19">
        <v>0</v>
      </c>
      <c r="E60" s="18">
        <v>3771.68</v>
      </c>
      <c r="F60" s="18">
        <v>70.819999999999993</v>
      </c>
      <c r="G60" s="19">
        <v>0</v>
      </c>
      <c r="H60" s="18">
        <v>4147.2700000000004</v>
      </c>
      <c r="I60" s="18">
        <f t="shared" si="1"/>
        <v>36207.39</v>
      </c>
    </row>
    <row r="61" spans="1:9" ht="16.5" x14ac:dyDescent="0.35">
      <c r="A61" s="15">
        <v>25003</v>
      </c>
      <c r="B61" s="16" t="s">
        <v>63</v>
      </c>
      <c r="C61" s="18">
        <v>71938.59</v>
      </c>
      <c r="D61" s="19">
        <v>0</v>
      </c>
      <c r="E61" s="18">
        <v>14014.55</v>
      </c>
      <c r="F61" s="18">
        <v>5784.1</v>
      </c>
      <c r="G61" s="19">
        <v>0</v>
      </c>
      <c r="H61" s="18">
        <v>13455.87</v>
      </c>
      <c r="I61" s="18">
        <f t="shared" si="1"/>
        <v>105193.11</v>
      </c>
    </row>
    <row r="62" spans="1:9" ht="16.5" x14ac:dyDescent="0.35">
      <c r="A62" s="15">
        <v>25004</v>
      </c>
      <c r="B62" s="16" t="s">
        <v>64</v>
      </c>
      <c r="C62" s="18">
        <v>308478.28000000003</v>
      </c>
      <c r="D62" s="19">
        <v>0</v>
      </c>
      <c r="E62" s="18">
        <v>80392.66</v>
      </c>
      <c r="F62" s="19">
        <v>0</v>
      </c>
      <c r="G62" s="19">
        <v>0</v>
      </c>
      <c r="H62" s="18">
        <v>51569.2</v>
      </c>
      <c r="I62" s="18">
        <f t="shared" si="1"/>
        <v>440440.14000000007</v>
      </c>
    </row>
    <row r="63" spans="1:9" ht="16.5" x14ac:dyDescent="0.35">
      <c r="A63" s="15">
        <v>26002</v>
      </c>
      <c r="B63" s="16" t="s">
        <v>65</v>
      </c>
      <c r="C63" s="18">
        <v>126439.67</v>
      </c>
      <c r="D63" s="19">
        <v>0</v>
      </c>
      <c r="E63" s="18">
        <v>6080.33</v>
      </c>
      <c r="F63" s="18">
        <v>2552.69</v>
      </c>
      <c r="G63" s="19">
        <v>0</v>
      </c>
      <c r="H63" s="18">
        <v>18820.330000000002</v>
      </c>
      <c r="I63" s="18">
        <f t="shared" si="1"/>
        <v>153893.02000000002</v>
      </c>
    </row>
    <row r="64" spans="1:9" ht="16.5" x14ac:dyDescent="0.35">
      <c r="A64" s="15">
        <v>26004</v>
      </c>
      <c r="B64" s="16" t="s">
        <v>66</v>
      </c>
      <c r="C64" s="18">
        <v>187348.9</v>
      </c>
      <c r="D64" s="19">
        <v>0</v>
      </c>
      <c r="E64" s="18">
        <v>9157.93</v>
      </c>
      <c r="F64" s="18">
        <v>1080.56</v>
      </c>
      <c r="G64" s="19">
        <v>0</v>
      </c>
      <c r="H64" s="18">
        <v>28327.89</v>
      </c>
      <c r="I64" s="18">
        <f t="shared" si="1"/>
        <v>225915.27999999997</v>
      </c>
    </row>
    <row r="65" spans="1:9" ht="16.5" x14ac:dyDescent="0.35">
      <c r="A65" s="15">
        <v>26005</v>
      </c>
      <c r="B65" s="16" t="s">
        <v>67</v>
      </c>
      <c r="C65" s="18">
        <v>67103.100000000006</v>
      </c>
      <c r="D65" s="19">
        <v>0</v>
      </c>
      <c r="E65" s="18">
        <v>3710.16</v>
      </c>
      <c r="F65" s="19">
        <v>0</v>
      </c>
      <c r="G65" s="19">
        <v>0</v>
      </c>
      <c r="H65" s="18">
        <v>18716.060000000001</v>
      </c>
      <c r="I65" s="18">
        <f t="shared" si="1"/>
        <v>89529.32</v>
      </c>
    </row>
    <row r="66" spans="1:9" ht="16.5" x14ac:dyDescent="0.35">
      <c r="A66" s="15">
        <v>27001</v>
      </c>
      <c r="B66" s="16" t="s">
        <v>68</v>
      </c>
      <c r="C66" s="18">
        <v>125609.36</v>
      </c>
      <c r="D66" s="19">
        <v>0</v>
      </c>
      <c r="E66" s="18">
        <v>7442.78</v>
      </c>
      <c r="F66" s="19">
        <v>0</v>
      </c>
      <c r="G66" s="19">
        <v>0</v>
      </c>
      <c r="H66" s="18">
        <v>46762.93</v>
      </c>
      <c r="I66" s="18">
        <f t="shared" si="1"/>
        <v>179815.07</v>
      </c>
    </row>
    <row r="67" spans="1:9" ht="16.5" x14ac:dyDescent="0.35">
      <c r="A67" s="15">
        <v>28001</v>
      </c>
      <c r="B67" s="16" t="s">
        <v>69</v>
      </c>
      <c r="C67" s="18">
        <v>68620.75</v>
      </c>
      <c r="D67" s="19">
        <v>0</v>
      </c>
      <c r="E67" s="18">
        <v>9720.26</v>
      </c>
      <c r="F67" s="18">
        <v>299.08</v>
      </c>
      <c r="G67" s="19">
        <v>0</v>
      </c>
      <c r="H67" s="18">
        <v>6224.92</v>
      </c>
      <c r="I67" s="18">
        <f t="shared" si="1"/>
        <v>84865.01</v>
      </c>
    </row>
    <row r="68" spans="1:9" ht="16.5" x14ac:dyDescent="0.35">
      <c r="A68" s="15">
        <v>28002</v>
      </c>
      <c r="B68" s="16" t="s">
        <v>70</v>
      </c>
      <c r="C68" s="18">
        <v>92720.05</v>
      </c>
      <c r="D68" s="19">
        <v>0</v>
      </c>
      <c r="E68" s="18">
        <v>8246.16</v>
      </c>
      <c r="F68" s="18">
        <v>66.739999999999995</v>
      </c>
      <c r="G68" s="19">
        <v>0</v>
      </c>
      <c r="H68" s="18">
        <v>10142.44</v>
      </c>
      <c r="I68" s="18">
        <f t="shared" ref="I68:I99" si="2">SUM(C68:H68)</f>
        <v>111175.39000000001</v>
      </c>
    </row>
    <row r="69" spans="1:9" ht="16.5" x14ac:dyDescent="0.35">
      <c r="A69" s="15">
        <v>28003</v>
      </c>
      <c r="B69" s="16" t="s">
        <v>71</v>
      </c>
      <c r="C69" s="18">
        <v>150348.75</v>
      </c>
      <c r="D69" s="19">
        <v>0</v>
      </c>
      <c r="E69" s="18">
        <v>26658.67</v>
      </c>
      <c r="F69" s="18">
        <v>1765.73</v>
      </c>
      <c r="G69" s="19">
        <v>0</v>
      </c>
      <c r="H69" s="18">
        <v>18586.8</v>
      </c>
      <c r="I69" s="18">
        <f t="shared" si="2"/>
        <v>197359.94999999998</v>
      </c>
    </row>
    <row r="70" spans="1:9" ht="16.5" x14ac:dyDescent="0.35">
      <c r="A70" s="15">
        <v>29004</v>
      </c>
      <c r="B70" s="16" t="s">
        <v>72</v>
      </c>
      <c r="C70" s="18">
        <v>269508.40999999997</v>
      </c>
      <c r="D70" s="19">
        <v>0</v>
      </c>
      <c r="E70" s="18">
        <v>27386.560000000001</v>
      </c>
      <c r="F70" s="18">
        <v>5406.45</v>
      </c>
      <c r="G70" s="18">
        <v>46810.7</v>
      </c>
      <c r="H70" s="18">
        <v>24276.93</v>
      </c>
      <c r="I70" s="18">
        <f t="shared" si="2"/>
        <v>373389.05</v>
      </c>
    </row>
    <row r="71" spans="1:9" ht="16.5" x14ac:dyDescent="0.35">
      <c r="A71" s="15">
        <v>30001</v>
      </c>
      <c r="B71" s="16" t="s">
        <v>73</v>
      </c>
      <c r="C71" s="18">
        <v>75948.92</v>
      </c>
      <c r="D71" s="19">
        <v>0</v>
      </c>
      <c r="E71" s="18">
        <v>37870.959999999999</v>
      </c>
      <c r="F71" s="18">
        <v>791.52</v>
      </c>
      <c r="G71" s="19">
        <v>0</v>
      </c>
      <c r="H71" s="18">
        <v>7192.84</v>
      </c>
      <c r="I71" s="18">
        <f t="shared" si="2"/>
        <v>121804.24</v>
      </c>
    </row>
    <row r="72" spans="1:9" ht="16.5" x14ac:dyDescent="0.35">
      <c r="A72" s="15">
        <v>30003</v>
      </c>
      <c r="B72" s="16" t="s">
        <v>74</v>
      </c>
      <c r="C72" s="18">
        <v>132024.07999999999</v>
      </c>
      <c r="D72" s="19">
        <v>0</v>
      </c>
      <c r="E72" s="18">
        <v>26794.5</v>
      </c>
      <c r="F72" s="18">
        <v>109.86</v>
      </c>
      <c r="G72" s="19">
        <v>0</v>
      </c>
      <c r="H72" s="18">
        <v>13398.74</v>
      </c>
      <c r="I72" s="18">
        <f t="shared" si="2"/>
        <v>172327.17999999996</v>
      </c>
    </row>
    <row r="73" spans="1:9" ht="16.5" x14ac:dyDescent="0.35">
      <c r="A73" s="15">
        <v>31001</v>
      </c>
      <c r="B73" s="16" t="s">
        <v>75</v>
      </c>
      <c r="C73" s="18">
        <v>439165.3</v>
      </c>
      <c r="D73" s="19">
        <v>0</v>
      </c>
      <c r="E73" s="18">
        <v>124204.25</v>
      </c>
      <c r="F73" s="19">
        <v>0</v>
      </c>
      <c r="G73" s="19">
        <v>0</v>
      </c>
      <c r="H73" s="18">
        <v>10556.75</v>
      </c>
      <c r="I73" s="18">
        <f t="shared" si="2"/>
        <v>573926.30000000005</v>
      </c>
    </row>
    <row r="74" spans="1:9" ht="16.5" x14ac:dyDescent="0.35">
      <c r="A74" s="15">
        <v>32002</v>
      </c>
      <c r="B74" s="16" t="s">
        <v>76</v>
      </c>
      <c r="C74" s="18">
        <v>484965.87</v>
      </c>
      <c r="D74" s="19">
        <v>0</v>
      </c>
      <c r="E74" s="18">
        <v>256604.63</v>
      </c>
      <c r="F74" s="19">
        <v>0</v>
      </c>
      <c r="G74" s="19">
        <v>0</v>
      </c>
      <c r="H74" s="18">
        <v>398485.66</v>
      </c>
      <c r="I74" s="18">
        <f t="shared" si="2"/>
        <v>1140056.1599999999</v>
      </c>
    </row>
    <row r="75" spans="1:9" ht="16.5" x14ac:dyDescent="0.35">
      <c r="A75" s="15">
        <v>33001</v>
      </c>
      <c r="B75" s="16" t="s">
        <v>77</v>
      </c>
      <c r="C75" s="18">
        <v>171022.6</v>
      </c>
      <c r="D75" s="19">
        <v>0</v>
      </c>
      <c r="E75" s="18">
        <v>12890.22</v>
      </c>
      <c r="F75" s="19">
        <v>0</v>
      </c>
      <c r="G75" s="19">
        <v>0</v>
      </c>
      <c r="H75" s="18">
        <v>30819.79</v>
      </c>
      <c r="I75" s="18">
        <f t="shared" si="2"/>
        <v>214732.61000000002</v>
      </c>
    </row>
    <row r="76" spans="1:9" ht="16.5" x14ac:dyDescent="0.35">
      <c r="A76" s="15">
        <v>33002</v>
      </c>
      <c r="B76" s="16" t="s">
        <v>78</v>
      </c>
      <c r="C76" s="18">
        <v>216421.19</v>
      </c>
      <c r="D76" s="19">
        <v>0</v>
      </c>
      <c r="E76" s="18">
        <v>8255.1299999999992</v>
      </c>
      <c r="F76" s="19">
        <v>0</v>
      </c>
      <c r="G76" s="19">
        <v>0</v>
      </c>
      <c r="H76" s="18">
        <v>25441.41</v>
      </c>
      <c r="I76" s="18">
        <f t="shared" si="2"/>
        <v>250117.73</v>
      </c>
    </row>
    <row r="77" spans="1:9" ht="16.5" x14ac:dyDescent="0.35">
      <c r="A77" s="15">
        <v>33003</v>
      </c>
      <c r="B77" s="16" t="s">
        <v>79</v>
      </c>
      <c r="C77" s="18">
        <v>145743.69</v>
      </c>
      <c r="D77" s="19">
        <v>0</v>
      </c>
      <c r="E77" s="18">
        <v>16839.46</v>
      </c>
      <c r="F77" s="19">
        <v>0</v>
      </c>
      <c r="G77" s="19">
        <v>0</v>
      </c>
      <c r="H77" s="18">
        <v>34517.089999999997</v>
      </c>
      <c r="I77" s="18">
        <f t="shared" si="2"/>
        <v>197100.24</v>
      </c>
    </row>
    <row r="78" spans="1:9" ht="16.5" x14ac:dyDescent="0.35">
      <c r="A78" s="15">
        <v>33005</v>
      </c>
      <c r="B78" s="16" t="s">
        <v>80</v>
      </c>
      <c r="C78" s="18">
        <v>128274.07</v>
      </c>
      <c r="D78" s="19">
        <v>0</v>
      </c>
      <c r="E78" s="18">
        <v>8961.35</v>
      </c>
      <c r="F78" s="19">
        <v>0</v>
      </c>
      <c r="G78" s="19">
        <v>0</v>
      </c>
      <c r="H78" s="18">
        <v>17464.919999999998</v>
      </c>
      <c r="I78" s="18">
        <f t="shared" si="2"/>
        <v>154700.34000000003</v>
      </c>
    </row>
    <row r="79" spans="1:9" ht="16.5" x14ac:dyDescent="0.35">
      <c r="A79" s="15">
        <v>34002</v>
      </c>
      <c r="B79" s="16" t="s">
        <v>81</v>
      </c>
      <c r="C79" s="18">
        <v>155054.22</v>
      </c>
      <c r="D79" s="19">
        <v>0</v>
      </c>
      <c r="E79" s="18">
        <v>17007.810000000001</v>
      </c>
      <c r="F79" s="19">
        <v>0</v>
      </c>
      <c r="G79" s="19">
        <v>0</v>
      </c>
      <c r="H79" s="18">
        <v>49158.97</v>
      </c>
      <c r="I79" s="18">
        <f t="shared" si="2"/>
        <v>221221</v>
      </c>
    </row>
    <row r="80" spans="1:9" ht="16.5" x14ac:dyDescent="0.35">
      <c r="A80" s="15">
        <v>35002</v>
      </c>
      <c r="B80" s="16" t="s">
        <v>82</v>
      </c>
      <c r="C80" s="18">
        <v>246571.62</v>
      </c>
      <c r="D80" s="19">
        <v>0</v>
      </c>
      <c r="E80" s="18">
        <v>49017.14</v>
      </c>
      <c r="F80" s="19">
        <v>0</v>
      </c>
      <c r="G80" s="19">
        <v>0</v>
      </c>
      <c r="H80" s="18">
        <v>17862.419999999998</v>
      </c>
      <c r="I80" s="18">
        <f t="shared" si="2"/>
        <v>313451.18</v>
      </c>
    </row>
    <row r="81" spans="1:9" ht="16.5" x14ac:dyDescent="0.35">
      <c r="A81" s="15">
        <v>36002</v>
      </c>
      <c r="B81" s="16" t="s">
        <v>83</v>
      </c>
      <c r="C81" s="18">
        <v>114101.99</v>
      </c>
      <c r="D81" s="19">
        <v>0</v>
      </c>
      <c r="E81" s="18">
        <v>29342.43</v>
      </c>
      <c r="F81" s="18">
        <v>3767.57</v>
      </c>
      <c r="G81" s="18">
        <v>192847.04</v>
      </c>
      <c r="H81" s="18">
        <v>19814.45</v>
      </c>
      <c r="I81" s="18">
        <f t="shared" si="2"/>
        <v>359873.48000000004</v>
      </c>
    </row>
    <row r="82" spans="1:9" ht="16.5" x14ac:dyDescent="0.35">
      <c r="A82" s="15">
        <v>37003</v>
      </c>
      <c r="B82" s="16" t="s">
        <v>84</v>
      </c>
      <c r="C82" s="18">
        <v>88644.19</v>
      </c>
      <c r="D82" s="19">
        <v>0</v>
      </c>
      <c r="E82" s="18">
        <v>21764.47</v>
      </c>
      <c r="F82" s="18">
        <v>5948.7</v>
      </c>
      <c r="G82" s="19">
        <v>0</v>
      </c>
      <c r="H82" s="18">
        <v>15985.63</v>
      </c>
      <c r="I82" s="18">
        <f t="shared" si="2"/>
        <v>132342.99</v>
      </c>
    </row>
    <row r="83" spans="1:9" ht="16.5" x14ac:dyDescent="0.35">
      <c r="A83" s="15">
        <v>38001</v>
      </c>
      <c r="B83" s="16" t="s">
        <v>85</v>
      </c>
      <c r="C83" s="18">
        <v>95195.22</v>
      </c>
      <c r="D83" s="19">
        <v>0</v>
      </c>
      <c r="E83" s="18">
        <v>21486.880000000001</v>
      </c>
      <c r="F83" s="18">
        <v>4515.62</v>
      </c>
      <c r="G83" s="19">
        <v>0</v>
      </c>
      <c r="H83" s="18">
        <v>36649.58</v>
      </c>
      <c r="I83" s="18">
        <f t="shared" si="2"/>
        <v>157847.29999999999</v>
      </c>
    </row>
    <row r="84" spans="1:9" ht="16.5" x14ac:dyDescent="0.35">
      <c r="A84" s="15">
        <v>38002</v>
      </c>
      <c r="B84" s="16" t="s">
        <v>86</v>
      </c>
      <c r="C84" s="18">
        <v>85671.66</v>
      </c>
      <c r="D84" s="19">
        <v>0</v>
      </c>
      <c r="E84" s="18">
        <v>18243.55</v>
      </c>
      <c r="F84" s="18">
        <v>10740.81</v>
      </c>
      <c r="G84" s="19">
        <v>0</v>
      </c>
      <c r="H84" s="18">
        <v>27636.76</v>
      </c>
      <c r="I84" s="18">
        <f t="shared" si="2"/>
        <v>142292.78</v>
      </c>
    </row>
    <row r="85" spans="1:9" ht="16.5" x14ac:dyDescent="0.35">
      <c r="A85" s="15">
        <v>38003</v>
      </c>
      <c r="B85" s="16" t="s">
        <v>87</v>
      </c>
      <c r="C85" s="18">
        <v>58528.33</v>
      </c>
      <c r="D85" s="19">
        <v>0</v>
      </c>
      <c r="E85" s="18">
        <v>13473.38</v>
      </c>
      <c r="F85" s="18">
        <v>7742.19</v>
      </c>
      <c r="G85" s="19">
        <v>0</v>
      </c>
      <c r="H85" s="18">
        <v>22367.18</v>
      </c>
      <c r="I85" s="18">
        <f t="shared" si="2"/>
        <v>102111.08000000002</v>
      </c>
    </row>
    <row r="86" spans="1:9" ht="16.5" x14ac:dyDescent="0.35">
      <c r="A86" s="15">
        <v>39001</v>
      </c>
      <c r="B86" s="16" t="s">
        <v>88</v>
      </c>
      <c r="C86" s="18">
        <v>336412.01</v>
      </c>
      <c r="D86" s="19">
        <v>0</v>
      </c>
      <c r="E86" s="18">
        <v>24368.43</v>
      </c>
      <c r="F86" s="19">
        <v>0</v>
      </c>
      <c r="G86" s="19">
        <v>0</v>
      </c>
      <c r="H86" s="18">
        <v>16908.77</v>
      </c>
      <c r="I86" s="18">
        <f t="shared" si="2"/>
        <v>377689.21</v>
      </c>
    </row>
    <row r="87" spans="1:9" ht="16.5" x14ac:dyDescent="0.35">
      <c r="A87" s="15">
        <v>39002</v>
      </c>
      <c r="B87" s="16" t="s">
        <v>89</v>
      </c>
      <c r="C87" s="18">
        <v>183205.34</v>
      </c>
      <c r="D87" s="19">
        <v>0</v>
      </c>
      <c r="E87" s="18">
        <v>103453.28</v>
      </c>
      <c r="F87" s="18">
        <v>9215.82</v>
      </c>
      <c r="G87" s="19">
        <v>0</v>
      </c>
      <c r="H87" s="18">
        <v>46780.15</v>
      </c>
      <c r="I87" s="18">
        <f t="shared" si="2"/>
        <v>342654.59</v>
      </c>
    </row>
    <row r="88" spans="1:9" ht="16.5" x14ac:dyDescent="0.35">
      <c r="A88" s="15">
        <v>39004</v>
      </c>
      <c r="B88" s="16" t="s">
        <v>90</v>
      </c>
      <c r="C88" s="18">
        <v>31878.43</v>
      </c>
      <c r="D88" s="19">
        <v>0</v>
      </c>
      <c r="E88" s="18">
        <v>8762.81</v>
      </c>
      <c r="F88" s="19">
        <v>0</v>
      </c>
      <c r="G88" s="19">
        <v>0</v>
      </c>
      <c r="H88" s="18">
        <v>8164.98</v>
      </c>
      <c r="I88" s="18">
        <f t="shared" si="2"/>
        <v>48806.22</v>
      </c>
    </row>
    <row r="89" spans="1:9" ht="16.5" x14ac:dyDescent="0.35">
      <c r="A89" s="15">
        <v>39005</v>
      </c>
      <c r="B89" s="16" t="s">
        <v>91</v>
      </c>
      <c r="C89" s="18">
        <v>91613.35</v>
      </c>
      <c r="D89" s="19">
        <v>0</v>
      </c>
      <c r="E89" s="18">
        <v>9623.39</v>
      </c>
      <c r="F89" s="18">
        <v>1131.97</v>
      </c>
      <c r="G89" s="19">
        <v>0</v>
      </c>
      <c r="H89" s="18">
        <v>13925.51</v>
      </c>
      <c r="I89" s="18">
        <f t="shared" si="2"/>
        <v>116294.22</v>
      </c>
    </row>
    <row r="90" spans="1:9" ht="16.5" x14ac:dyDescent="0.35">
      <c r="A90" s="15">
        <v>40001</v>
      </c>
      <c r="B90" s="16" t="s">
        <v>92</v>
      </c>
      <c r="C90" s="18">
        <v>128851.28</v>
      </c>
      <c r="D90" s="19">
        <v>0</v>
      </c>
      <c r="E90" s="18">
        <v>146643.46</v>
      </c>
      <c r="F90" s="19">
        <v>0</v>
      </c>
      <c r="G90" s="19">
        <v>0</v>
      </c>
      <c r="H90" s="18">
        <v>73579.98</v>
      </c>
      <c r="I90" s="18">
        <f t="shared" si="2"/>
        <v>349074.72</v>
      </c>
    </row>
    <row r="91" spans="1:9" ht="16.5" x14ac:dyDescent="0.35">
      <c r="A91" s="15">
        <v>40002</v>
      </c>
      <c r="B91" s="16" t="s">
        <v>93</v>
      </c>
      <c r="C91" s="18">
        <v>260409.36</v>
      </c>
      <c r="D91" s="19">
        <v>0</v>
      </c>
      <c r="E91" s="18">
        <v>334465.95</v>
      </c>
      <c r="F91" s="19">
        <v>0</v>
      </c>
      <c r="G91" s="19">
        <v>0</v>
      </c>
      <c r="H91" s="18">
        <v>65391.62</v>
      </c>
      <c r="I91" s="18">
        <f t="shared" si="2"/>
        <v>660266.93000000005</v>
      </c>
    </row>
    <row r="92" spans="1:9" ht="16.5" x14ac:dyDescent="0.35">
      <c r="A92" s="15">
        <v>41001</v>
      </c>
      <c r="B92" s="16" t="s">
        <v>94</v>
      </c>
      <c r="C92" s="18">
        <v>363102.17</v>
      </c>
      <c r="D92" s="19">
        <v>0</v>
      </c>
      <c r="E92" s="18">
        <v>26755.279999999999</v>
      </c>
      <c r="F92" s="19">
        <v>0</v>
      </c>
      <c r="G92" s="19">
        <v>0</v>
      </c>
      <c r="H92" s="18">
        <v>53173.69</v>
      </c>
      <c r="I92" s="18">
        <f t="shared" si="2"/>
        <v>443031.13999999996</v>
      </c>
    </row>
    <row r="93" spans="1:9" ht="16.5" x14ac:dyDescent="0.35">
      <c r="A93" s="15">
        <v>41002</v>
      </c>
      <c r="B93" s="16" t="s">
        <v>95</v>
      </c>
      <c r="C93" s="18">
        <v>362250.58</v>
      </c>
      <c r="D93" s="18">
        <v>491460.96</v>
      </c>
      <c r="E93" s="18">
        <v>82791.850000000006</v>
      </c>
      <c r="F93" s="19">
        <v>0</v>
      </c>
      <c r="G93" s="19">
        <v>0</v>
      </c>
      <c r="H93" s="18">
        <v>145796.4</v>
      </c>
      <c r="I93" s="18">
        <f t="shared" si="2"/>
        <v>1082299.79</v>
      </c>
    </row>
    <row r="94" spans="1:9" ht="16.5" x14ac:dyDescent="0.35">
      <c r="A94" s="15">
        <v>41004</v>
      </c>
      <c r="B94" s="16" t="s">
        <v>96</v>
      </c>
      <c r="C94" s="18">
        <v>734181.24</v>
      </c>
      <c r="D94" s="19">
        <v>0</v>
      </c>
      <c r="E94" s="18">
        <v>29817.69</v>
      </c>
      <c r="F94" s="19">
        <v>0</v>
      </c>
      <c r="G94" s="19">
        <v>0</v>
      </c>
      <c r="H94" s="18">
        <v>24685.4</v>
      </c>
      <c r="I94" s="18">
        <f t="shared" si="2"/>
        <v>788684.33</v>
      </c>
    </row>
    <row r="95" spans="1:9" ht="16.5" x14ac:dyDescent="0.35">
      <c r="A95" s="15">
        <v>41005</v>
      </c>
      <c r="B95" s="16" t="s">
        <v>97</v>
      </c>
      <c r="C95" s="18">
        <v>106451.41</v>
      </c>
      <c r="D95" s="19">
        <v>0</v>
      </c>
      <c r="E95" s="18">
        <v>72663.31</v>
      </c>
      <c r="F95" s="19">
        <v>0</v>
      </c>
      <c r="G95" s="19">
        <v>0</v>
      </c>
      <c r="H95" s="18">
        <v>15402.92</v>
      </c>
      <c r="I95" s="18">
        <f t="shared" si="2"/>
        <v>194517.64</v>
      </c>
    </row>
    <row r="96" spans="1:9" ht="16.5" x14ac:dyDescent="0.35">
      <c r="A96" s="15">
        <v>42001</v>
      </c>
      <c r="B96" s="16" t="s">
        <v>98</v>
      </c>
      <c r="C96" s="18">
        <v>293185.28999999998</v>
      </c>
      <c r="D96" s="19">
        <v>0</v>
      </c>
      <c r="E96" s="18">
        <v>56122.62</v>
      </c>
      <c r="F96" s="19">
        <v>0</v>
      </c>
      <c r="G96" s="19">
        <v>0</v>
      </c>
      <c r="H96" s="18">
        <v>15661.84</v>
      </c>
      <c r="I96" s="18">
        <f t="shared" si="2"/>
        <v>364969.75</v>
      </c>
    </row>
    <row r="97" spans="1:9" ht="16.5" x14ac:dyDescent="0.35">
      <c r="A97" s="15">
        <v>43001</v>
      </c>
      <c r="B97" s="16" t="s">
        <v>99</v>
      </c>
      <c r="C97" s="18">
        <v>84476.81</v>
      </c>
      <c r="D97" s="19">
        <v>0</v>
      </c>
      <c r="E97" s="18">
        <v>13107.44</v>
      </c>
      <c r="F97" s="19">
        <v>0</v>
      </c>
      <c r="G97" s="19">
        <v>0</v>
      </c>
      <c r="H97" s="18">
        <v>5498.21</v>
      </c>
      <c r="I97" s="18">
        <f t="shared" si="2"/>
        <v>103082.46</v>
      </c>
    </row>
    <row r="98" spans="1:9" ht="16.5" x14ac:dyDescent="0.35">
      <c r="A98" s="15">
        <v>43002</v>
      </c>
      <c r="B98" s="16" t="s">
        <v>100</v>
      </c>
      <c r="C98" s="18">
        <v>64923.81</v>
      </c>
      <c r="D98" s="19">
        <v>0</v>
      </c>
      <c r="E98" s="18">
        <v>14588.59</v>
      </c>
      <c r="F98" s="19">
        <v>0</v>
      </c>
      <c r="G98" s="19">
        <v>0</v>
      </c>
      <c r="H98" s="18">
        <v>9095.25</v>
      </c>
      <c r="I98" s="18">
        <f t="shared" si="2"/>
        <v>88607.65</v>
      </c>
    </row>
    <row r="99" spans="1:9" ht="16.5" x14ac:dyDescent="0.35">
      <c r="A99" s="15">
        <v>43007</v>
      </c>
      <c r="B99" s="16" t="s">
        <v>101</v>
      </c>
      <c r="C99" s="18">
        <v>206338.9</v>
      </c>
      <c r="D99" s="19">
        <v>0</v>
      </c>
      <c r="E99" s="18">
        <v>29022.45</v>
      </c>
      <c r="F99" s="19">
        <v>0</v>
      </c>
      <c r="G99" s="19">
        <v>0</v>
      </c>
      <c r="H99" s="18">
        <v>12294.29</v>
      </c>
      <c r="I99" s="18">
        <f t="shared" si="2"/>
        <v>247655.64</v>
      </c>
    </row>
    <row r="100" spans="1:9" ht="16.5" x14ac:dyDescent="0.35">
      <c r="A100" s="15">
        <v>44001</v>
      </c>
      <c r="B100" s="16" t="s">
        <v>102</v>
      </c>
      <c r="C100" s="18">
        <v>184872.07</v>
      </c>
      <c r="D100" s="19">
        <v>0</v>
      </c>
      <c r="E100" s="18">
        <v>7476.29</v>
      </c>
      <c r="F100" s="19">
        <v>0</v>
      </c>
      <c r="G100" s="19">
        <v>0</v>
      </c>
      <c r="H100" s="18">
        <v>10331.200000000001</v>
      </c>
      <c r="I100" s="18">
        <f t="shared" ref="I100:I131" si="3">SUM(C100:H100)</f>
        <v>202679.56000000003</v>
      </c>
    </row>
    <row r="101" spans="1:9" ht="16.5" x14ac:dyDescent="0.35">
      <c r="A101" s="15">
        <v>44002</v>
      </c>
      <c r="B101" s="16" t="s">
        <v>103</v>
      </c>
      <c r="C101" s="18">
        <v>290493.11</v>
      </c>
      <c r="D101" s="19">
        <v>0</v>
      </c>
      <c r="E101" s="18">
        <v>12577.29</v>
      </c>
      <c r="F101" s="18">
        <v>147.9</v>
      </c>
      <c r="G101" s="19">
        <v>0</v>
      </c>
      <c r="H101" s="18">
        <v>6248.94</v>
      </c>
      <c r="I101" s="18">
        <f t="shared" si="3"/>
        <v>309467.24</v>
      </c>
    </row>
    <row r="102" spans="1:9" ht="16.5" x14ac:dyDescent="0.35">
      <c r="A102" s="15">
        <v>45004</v>
      </c>
      <c r="B102" s="16" t="s">
        <v>104</v>
      </c>
      <c r="C102" s="18">
        <v>252830.25</v>
      </c>
      <c r="D102" s="18">
        <v>2316.9299999999998</v>
      </c>
      <c r="E102" s="18">
        <v>41380.120000000003</v>
      </c>
      <c r="F102" s="19">
        <v>0</v>
      </c>
      <c r="G102" s="19">
        <v>0</v>
      </c>
      <c r="H102" s="18">
        <v>43912.98</v>
      </c>
      <c r="I102" s="18">
        <f t="shared" si="3"/>
        <v>340440.27999999997</v>
      </c>
    </row>
    <row r="103" spans="1:9" ht="16.5" x14ac:dyDescent="0.35">
      <c r="A103" s="15">
        <v>45005</v>
      </c>
      <c r="B103" s="16" t="s">
        <v>105</v>
      </c>
      <c r="C103" s="18">
        <v>79434.080000000002</v>
      </c>
      <c r="D103" s="19">
        <v>0</v>
      </c>
      <c r="E103" s="18">
        <v>19125.72</v>
      </c>
      <c r="F103" s="18">
        <v>969.03</v>
      </c>
      <c r="G103" s="19">
        <v>0</v>
      </c>
      <c r="H103" s="18">
        <v>21357.1</v>
      </c>
      <c r="I103" s="18">
        <f t="shared" si="3"/>
        <v>120885.93</v>
      </c>
    </row>
    <row r="104" spans="1:9" ht="16.5" x14ac:dyDescent="0.35">
      <c r="A104" s="15">
        <v>46001</v>
      </c>
      <c r="B104" s="16" t="s">
        <v>106</v>
      </c>
      <c r="C104" s="18">
        <v>581149.36</v>
      </c>
      <c r="D104" s="19">
        <v>0</v>
      </c>
      <c r="E104" s="18">
        <v>466948.54</v>
      </c>
      <c r="F104" s="19">
        <v>0</v>
      </c>
      <c r="G104" s="19">
        <v>0</v>
      </c>
      <c r="H104" s="18">
        <v>76707.820000000007</v>
      </c>
      <c r="I104" s="18">
        <f t="shared" si="3"/>
        <v>1124805.72</v>
      </c>
    </row>
    <row r="105" spans="1:9" ht="16.5" x14ac:dyDescent="0.35">
      <c r="A105" s="15">
        <v>46002</v>
      </c>
      <c r="B105" s="16" t="s">
        <v>107</v>
      </c>
      <c r="C105" s="18">
        <v>43833.29</v>
      </c>
      <c r="D105" s="19">
        <v>0</v>
      </c>
      <c r="E105" s="18">
        <v>23454.63</v>
      </c>
      <c r="F105" s="19">
        <v>0</v>
      </c>
      <c r="G105" s="19">
        <v>0</v>
      </c>
      <c r="H105" s="18">
        <v>19237.11</v>
      </c>
      <c r="I105" s="18">
        <f t="shared" si="3"/>
        <v>86525.03</v>
      </c>
    </row>
    <row r="106" spans="1:9" ht="16.5" x14ac:dyDescent="0.35">
      <c r="A106" s="15">
        <v>47001</v>
      </c>
      <c r="B106" s="16" t="s">
        <v>108</v>
      </c>
      <c r="C106" s="18">
        <v>74051.28</v>
      </c>
      <c r="D106" s="19">
        <v>0</v>
      </c>
      <c r="E106" s="18">
        <v>20414.79</v>
      </c>
      <c r="F106" s="19">
        <v>0</v>
      </c>
      <c r="G106" s="19">
        <v>0</v>
      </c>
      <c r="H106" s="18">
        <v>62.52</v>
      </c>
      <c r="I106" s="18">
        <f t="shared" si="3"/>
        <v>94528.590000000011</v>
      </c>
    </row>
    <row r="107" spans="1:9" ht="16.5" x14ac:dyDescent="0.35">
      <c r="A107" s="15">
        <v>48003</v>
      </c>
      <c r="B107" s="16" t="s">
        <v>109</v>
      </c>
      <c r="C107" s="18">
        <v>520612.16</v>
      </c>
      <c r="D107" s="18">
        <v>774.23</v>
      </c>
      <c r="E107" s="18">
        <v>16803.22</v>
      </c>
      <c r="F107" s="18">
        <v>2070.2199999999998</v>
      </c>
      <c r="G107" s="19">
        <v>0</v>
      </c>
      <c r="H107" s="18">
        <v>13224.32</v>
      </c>
      <c r="I107" s="18">
        <f t="shared" si="3"/>
        <v>553484.14999999991</v>
      </c>
    </row>
    <row r="108" spans="1:9" ht="16.5" x14ac:dyDescent="0.35">
      <c r="A108" s="15">
        <v>49001</v>
      </c>
      <c r="B108" s="16" t="s">
        <v>110</v>
      </c>
      <c r="C108" s="18">
        <v>78227.92</v>
      </c>
      <c r="D108" s="19">
        <v>0</v>
      </c>
      <c r="E108" s="18">
        <v>19439.12</v>
      </c>
      <c r="F108" s="19">
        <v>0</v>
      </c>
      <c r="G108" s="19">
        <v>0</v>
      </c>
      <c r="H108" s="18">
        <v>48528.65</v>
      </c>
      <c r="I108" s="18">
        <f t="shared" si="3"/>
        <v>146195.69</v>
      </c>
    </row>
    <row r="109" spans="1:9" ht="16.5" x14ac:dyDescent="0.35">
      <c r="A109" s="15">
        <v>49002</v>
      </c>
      <c r="B109" s="16" t="s">
        <v>111</v>
      </c>
      <c r="C109" s="18">
        <v>1502391.2</v>
      </c>
      <c r="D109" s="19">
        <v>0</v>
      </c>
      <c r="E109" s="18">
        <v>177703.8</v>
      </c>
      <c r="F109" s="19">
        <v>0</v>
      </c>
      <c r="G109" s="19">
        <v>0</v>
      </c>
      <c r="H109" s="18">
        <v>205527</v>
      </c>
      <c r="I109" s="18">
        <f t="shared" si="3"/>
        <v>1885622</v>
      </c>
    </row>
    <row r="110" spans="1:9" ht="16.5" x14ac:dyDescent="0.35">
      <c r="A110" s="15">
        <v>49003</v>
      </c>
      <c r="B110" s="16" t="s">
        <v>112</v>
      </c>
      <c r="C110" s="18">
        <v>262816.38</v>
      </c>
      <c r="D110" s="19">
        <v>0</v>
      </c>
      <c r="E110" s="18">
        <v>54886.54</v>
      </c>
      <c r="F110" s="19">
        <v>0</v>
      </c>
      <c r="G110" s="19">
        <v>0</v>
      </c>
      <c r="H110" s="18">
        <v>110003.19</v>
      </c>
      <c r="I110" s="18">
        <f t="shared" si="3"/>
        <v>427706.11</v>
      </c>
    </row>
    <row r="111" spans="1:9" ht="16.5" x14ac:dyDescent="0.35">
      <c r="A111" s="15">
        <v>49004</v>
      </c>
      <c r="B111" s="16" t="s">
        <v>113</v>
      </c>
      <c r="C111" s="18">
        <v>127920.62</v>
      </c>
      <c r="D111" s="19">
        <v>0</v>
      </c>
      <c r="E111" s="18">
        <v>26378.12</v>
      </c>
      <c r="F111" s="19">
        <v>0</v>
      </c>
      <c r="G111" s="19">
        <v>0</v>
      </c>
      <c r="H111" s="18">
        <v>52047.93</v>
      </c>
      <c r="I111" s="18">
        <f t="shared" si="3"/>
        <v>206346.66999999998</v>
      </c>
    </row>
    <row r="112" spans="1:9" ht="16.5" x14ac:dyDescent="0.35">
      <c r="A112" s="15">
        <v>49005</v>
      </c>
      <c r="B112" s="16" t="s">
        <v>114</v>
      </c>
      <c r="C112" s="18">
        <v>1811449.38</v>
      </c>
      <c r="D112" s="19">
        <v>0</v>
      </c>
      <c r="E112" s="18">
        <v>1131085.75</v>
      </c>
      <c r="F112" s="19">
        <v>0</v>
      </c>
      <c r="G112" s="19">
        <v>0</v>
      </c>
      <c r="H112" s="18">
        <v>1230264.69</v>
      </c>
      <c r="I112" s="18">
        <f t="shared" si="3"/>
        <v>4172799.82</v>
      </c>
    </row>
    <row r="113" spans="1:9" ht="16.5" x14ac:dyDescent="0.35">
      <c r="A113" s="15">
        <v>49006</v>
      </c>
      <c r="B113" s="16" t="s">
        <v>115</v>
      </c>
      <c r="C113" s="18">
        <v>520230.63</v>
      </c>
      <c r="D113" s="19">
        <v>0</v>
      </c>
      <c r="E113" s="18">
        <v>47291.040000000001</v>
      </c>
      <c r="F113" s="19">
        <v>0</v>
      </c>
      <c r="G113" s="19">
        <v>0</v>
      </c>
      <c r="H113" s="18">
        <v>113803.36</v>
      </c>
      <c r="I113" s="18">
        <f t="shared" si="3"/>
        <v>681325.03</v>
      </c>
    </row>
    <row r="114" spans="1:9" ht="16.5" x14ac:dyDescent="0.35">
      <c r="A114" s="15">
        <v>49007</v>
      </c>
      <c r="B114" s="16" t="s">
        <v>116</v>
      </c>
      <c r="C114" s="18">
        <v>640430.05000000005</v>
      </c>
      <c r="D114" s="19">
        <v>0</v>
      </c>
      <c r="E114" s="18">
        <v>63086.52</v>
      </c>
      <c r="F114" s="19">
        <v>0</v>
      </c>
      <c r="G114" s="19">
        <v>0</v>
      </c>
      <c r="H114" s="18">
        <v>114137.81</v>
      </c>
      <c r="I114" s="18">
        <f t="shared" si="3"/>
        <v>817654.38000000012</v>
      </c>
    </row>
    <row r="115" spans="1:9" ht="16.5" x14ac:dyDescent="0.35">
      <c r="A115" s="15">
        <v>50003</v>
      </c>
      <c r="B115" s="16" t="s">
        <v>117</v>
      </c>
      <c r="C115" s="18">
        <v>144723.63</v>
      </c>
      <c r="D115" s="19">
        <v>0</v>
      </c>
      <c r="E115" s="18">
        <v>116449.69</v>
      </c>
      <c r="F115" s="19">
        <v>0</v>
      </c>
      <c r="G115" s="19">
        <v>0</v>
      </c>
      <c r="H115" s="18">
        <v>18343.45</v>
      </c>
      <c r="I115" s="18">
        <f t="shared" si="3"/>
        <v>279516.77</v>
      </c>
    </row>
    <row r="116" spans="1:9" ht="16.5" x14ac:dyDescent="0.35">
      <c r="A116" s="15">
        <v>50005</v>
      </c>
      <c r="B116" s="16" t="s">
        <v>118</v>
      </c>
      <c r="C116" s="18">
        <v>80818.69</v>
      </c>
      <c r="D116" s="19">
        <v>0</v>
      </c>
      <c r="E116" s="18">
        <v>38274.379999999997</v>
      </c>
      <c r="F116" s="19">
        <v>0</v>
      </c>
      <c r="G116" s="19">
        <v>0</v>
      </c>
      <c r="H116" s="18">
        <v>10180.209999999999</v>
      </c>
      <c r="I116" s="18">
        <f t="shared" si="3"/>
        <v>129273.28</v>
      </c>
    </row>
    <row r="117" spans="1:9" ht="16.5" x14ac:dyDescent="0.35">
      <c r="A117" s="15">
        <v>51001</v>
      </c>
      <c r="B117" s="16" t="s">
        <v>119</v>
      </c>
      <c r="C117" s="18">
        <v>211815.85</v>
      </c>
      <c r="D117" s="19">
        <v>0</v>
      </c>
      <c r="E117" s="18">
        <v>250776.85</v>
      </c>
      <c r="F117" s="19">
        <v>0</v>
      </c>
      <c r="G117" s="19">
        <v>0</v>
      </c>
      <c r="H117" s="18">
        <v>53070.89</v>
      </c>
      <c r="I117" s="18">
        <f t="shared" si="3"/>
        <v>515663.59</v>
      </c>
    </row>
    <row r="118" spans="1:9" ht="16.5" x14ac:dyDescent="0.35">
      <c r="A118" s="15">
        <v>51002</v>
      </c>
      <c r="B118" s="16" t="s">
        <v>120</v>
      </c>
      <c r="C118" s="18">
        <v>96389.96</v>
      </c>
      <c r="D118" s="19">
        <v>0</v>
      </c>
      <c r="E118" s="18">
        <v>29996.93</v>
      </c>
      <c r="F118" s="18">
        <v>990.41</v>
      </c>
      <c r="G118" s="19">
        <v>0</v>
      </c>
      <c r="H118" s="18">
        <v>62288.09</v>
      </c>
      <c r="I118" s="18">
        <f t="shared" si="3"/>
        <v>189665.39</v>
      </c>
    </row>
    <row r="119" spans="1:9" ht="16.5" x14ac:dyDescent="0.35">
      <c r="A119" s="15">
        <v>51003</v>
      </c>
      <c r="B119" s="16" t="s">
        <v>121</v>
      </c>
      <c r="C119" s="18">
        <v>73936.289999999994</v>
      </c>
      <c r="D119" s="19">
        <v>0</v>
      </c>
      <c r="E119" s="18">
        <v>12198.32</v>
      </c>
      <c r="F119" s="18">
        <v>891.15</v>
      </c>
      <c r="G119" s="19">
        <v>0</v>
      </c>
      <c r="H119" s="18">
        <v>10015.290000000001</v>
      </c>
      <c r="I119" s="18">
        <f t="shared" si="3"/>
        <v>97041.049999999988</v>
      </c>
    </row>
    <row r="120" spans="1:9" ht="16.5" x14ac:dyDescent="0.35">
      <c r="A120" s="15">
        <v>51004</v>
      </c>
      <c r="B120" s="16" t="s">
        <v>122</v>
      </c>
      <c r="C120" s="18">
        <v>1844781.53</v>
      </c>
      <c r="D120" s="19">
        <v>0</v>
      </c>
      <c r="E120" s="18">
        <v>984691.64</v>
      </c>
      <c r="F120" s="18">
        <v>448642.27</v>
      </c>
      <c r="G120" s="19">
        <v>0</v>
      </c>
      <c r="H120" s="18">
        <v>522058.15</v>
      </c>
      <c r="I120" s="18">
        <f t="shared" si="3"/>
        <v>3800173.59</v>
      </c>
    </row>
    <row r="121" spans="1:9" ht="16.5" x14ac:dyDescent="0.35">
      <c r="A121" s="15">
        <v>51005</v>
      </c>
      <c r="B121" s="16" t="s">
        <v>123</v>
      </c>
      <c r="C121" s="18">
        <v>201013.85</v>
      </c>
      <c r="D121" s="19">
        <v>0</v>
      </c>
      <c r="E121" s="18">
        <v>24409.96</v>
      </c>
      <c r="F121" s="19">
        <v>0</v>
      </c>
      <c r="G121" s="19">
        <v>0</v>
      </c>
      <c r="H121" s="18">
        <v>20133.48</v>
      </c>
      <c r="I121" s="18">
        <f t="shared" si="3"/>
        <v>245557.29</v>
      </c>
    </row>
    <row r="122" spans="1:9" ht="16.5" x14ac:dyDescent="0.35">
      <c r="A122" s="15">
        <v>52001</v>
      </c>
      <c r="B122" s="16" t="s">
        <v>124</v>
      </c>
      <c r="C122" s="18">
        <v>102908.06</v>
      </c>
      <c r="D122" s="19">
        <v>0</v>
      </c>
      <c r="E122" s="18">
        <v>6785.54</v>
      </c>
      <c r="F122" s="18">
        <v>538.15</v>
      </c>
      <c r="G122" s="19">
        <v>0</v>
      </c>
      <c r="H122" s="18">
        <v>11282.34</v>
      </c>
      <c r="I122" s="18">
        <f t="shared" si="3"/>
        <v>121514.08999999998</v>
      </c>
    </row>
    <row r="123" spans="1:9" ht="16.5" x14ac:dyDescent="0.35">
      <c r="A123" s="15">
        <v>52004</v>
      </c>
      <c r="B123" s="16" t="s">
        <v>125</v>
      </c>
      <c r="C123" s="18">
        <v>167501.4</v>
      </c>
      <c r="D123" s="19">
        <v>0</v>
      </c>
      <c r="E123" s="18">
        <v>12503.77</v>
      </c>
      <c r="F123" s="18">
        <v>4617.3</v>
      </c>
      <c r="G123" s="19">
        <v>0</v>
      </c>
      <c r="H123" s="18">
        <v>27099.61</v>
      </c>
      <c r="I123" s="18">
        <f t="shared" si="3"/>
        <v>211722.07999999996</v>
      </c>
    </row>
    <row r="124" spans="1:9" ht="16.5" x14ac:dyDescent="0.35">
      <c r="A124" s="15">
        <v>53001</v>
      </c>
      <c r="B124" s="16" t="s">
        <v>126</v>
      </c>
      <c r="C124" s="18">
        <v>65757.83</v>
      </c>
      <c r="D124" s="19">
        <v>0</v>
      </c>
      <c r="E124" s="18">
        <v>24741.05</v>
      </c>
      <c r="F124" s="19">
        <v>0</v>
      </c>
      <c r="G124" s="19">
        <v>0</v>
      </c>
      <c r="H124" s="18">
        <v>24758.400000000001</v>
      </c>
      <c r="I124" s="18">
        <f t="shared" si="3"/>
        <v>115257.28</v>
      </c>
    </row>
    <row r="125" spans="1:9" ht="16.5" x14ac:dyDescent="0.35">
      <c r="A125" s="15">
        <v>53002</v>
      </c>
      <c r="B125" s="16" t="s">
        <v>127</v>
      </c>
      <c r="C125" s="18">
        <v>89624.7</v>
      </c>
      <c r="D125" s="19">
        <v>0</v>
      </c>
      <c r="E125" s="18">
        <v>22104.84</v>
      </c>
      <c r="F125" s="18">
        <v>423.47</v>
      </c>
      <c r="G125" s="19">
        <v>0</v>
      </c>
      <c r="H125" s="18">
        <v>37548.129999999997</v>
      </c>
      <c r="I125" s="18">
        <f t="shared" si="3"/>
        <v>149701.13999999998</v>
      </c>
    </row>
    <row r="126" spans="1:9" ht="16.5" x14ac:dyDescent="0.35">
      <c r="A126" s="15">
        <v>54002</v>
      </c>
      <c r="B126" s="16" t="s">
        <v>128</v>
      </c>
      <c r="C126" s="18">
        <v>445661.34</v>
      </c>
      <c r="D126" s="19">
        <v>0</v>
      </c>
      <c r="E126" s="18">
        <v>235710.4</v>
      </c>
      <c r="F126" s="18">
        <v>8742.41</v>
      </c>
      <c r="G126" s="19">
        <v>0</v>
      </c>
      <c r="H126" s="18">
        <v>54261.120000000003</v>
      </c>
      <c r="I126" s="18">
        <f t="shared" si="3"/>
        <v>744375.27</v>
      </c>
    </row>
    <row r="127" spans="1:9" ht="16.5" x14ac:dyDescent="0.35">
      <c r="A127" s="15">
        <v>54004</v>
      </c>
      <c r="B127" s="16" t="s">
        <v>129</v>
      </c>
      <c r="C127" s="18">
        <v>27212.560000000001</v>
      </c>
      <c r="D127" s="19">
        <v>0</v>
      </c>
      <c r="E127" s="18">
        <v>29099.91</v>
      </c>
      <c r="F127" s="19">
        <v>0</v>
      </c>
      <c r="G127" s="19">
        <v>0</v>
      </c>
      <c r="H127" s="18">
        <v>16793.25</v>
      </c>
      <c r="I127" s="18">
        <f t="shared" si="3"/>
        <v>73105.72</v>
      </c>
    </row>
    <row r="128" spans="1:9" ht="16.5" x14ac:dyDescent="0.35">
      <c r="A128" s="15">
        <v>54006</v>
      </c>
      <c r="B128" s="16" t="s">
        <v>130</v>
      </c>
      <c r="C128" s="18">
        <v>18367.939999999999</v>
      </c>
      <c r="D128" s="19">
        <v>0</v>
      </c>
      <c r="E128" s="18">
        <v>14313.56</v>
      </c>
      <c r="F128" s="18">
        <v>5415.58</v>
      </c>
      <c r="G128" s="19">
        <v>0</v>
      </c>
      <c r="H128" s="18">
        <v>10468.61</v>
      </c>
      <c r="I128" s="18">
        <f t="shared" si="3"/>
        <v>48565.69</v>
      </c>
    </row>
    <row r="129" spans="1:9" ht="16.5" x14ac:dyDescent="0.35">
      <c r="A129" s="15">
        <v>54007</v>
      </c>
      <c r="B129" s="16" t="s">
        <v>131</v>
      </c>
      <c r="C129" s="18">
        <v>71787.17</v>
      </c>
      <c r="D129" s="19">
        <v>0</v>
      </c>
      <c r="E129" s="18">
        <v>34629.53</v>
      </c>
      <c r="F129" s="18">
        <v>401.91</v>
      </c>
      <c r="G129" s="19">
        <v>0</v>
      </c>
      <c r="H129" s="18">
        <v>21286.61</v>
      </c>
      <c r="I129" s="18">
        <f t="shared" si="3"/>
        <v>128105.22</v>
      </c>
    </row>
    <row r="130" spans="1:9" ht="16.5" x14ac:dyDescent="0.35">
      <c r="A130" s="15">
        <v>55004</v>
      </c>
      <c r="B130" s="16" t="s">
        <v>132</v>
      </c>
      <c r="C130" s="18">
        <v>87453.52</v>
      </c>
      <c r="D130" s="19">
        <v>0</v>
      </c>
      <c r="E130" s="18">
        <v>12292.02</v>
      </c>
      <c r="F130" s="19">
        <v>0</v>
      </c>
      <c r="G130" s="19">
        <v>0</v>
      </c>
      <c r="H130" s="18">
        <v>1673.44</v>
      </c>
      <c r="I130" s="18">
        <f t="shared" si="3"/>
        <v>101418.98000000001</v>
      </c>
    </row>
    <row r="131" spans="1:9" ht="16.5" x14ac:dyDescent="0.35">
      <c r="A131" s="15">
        <v>55005</v>
      </c>
      <c r="B131" s="16" t="s">
        <v>133</v>
      </c>
      <c r="C131" s="18">
        <v>102111.45</v>
      </c>
      <c r="D131" s="19">
        <v>0</v>
      </c>
      <c r="E131" s="18">
        <v>12118.33</v>
      </c>
      <c r="F131" s="18">
        <v>347.44</v>
      </c>
      <c r="G131" s="19">
        <v>0</v>
      </c>
      <c r="H131" s="18">
        <v>1251.01</v>
      </c>
      <c r="I131" s="18">
        <f t="shared" si="3"/>
        <v>115828.23</v>
      </c>
    </row>
    <row r="132" spans="1:9" ht="16.5" x14ac:dyDescent="0.35">
      <c r="A132" s="15">
        <v>56002</v>
      </c>
      <c r="B132" s="16" t="s">
        <v>134</v>
      </c>
      <c r="C132" s="18">
        <v>51241.760000000002</v>
      </c>
      <c r="D132" s="19">
        <v>0</v>
      </c>
      <c r="E132" s="18">
        <v>7349.93</v>
      </c>
      <c r="F132" s="19">
        <v>0</v>
      </c>
      <c r="G132" s="19">
        <v>0</v>
      </c>
      <c r="H132" s="18">
        <v>9192.24</v>
      </c>
      <c r="I132" s="18">
        <f t="shared" ref="I132:I154" si="4">SUM(C132:H132)</f>
        <v>67783.930000000008</v>
      </c>
    </row>
    <row r="133" spans="1:9" ht="16.5" x14ac:dyDescent="0.35">
      <c r="A133" s="15">
        <v>56004</v>
      </c>
      <c r="B133" s="16" t="s">
        <v>135</v>
      </c>
      <c r="C133" s="18">
        <v>91355.64</v>
      </c>
      <c r="D133" s="19">
        <v>0</v>
      </c>
      <c r="E133" s="18">
        <v>28037.98</v>
      </c>
      <c r="F133" s="18">
        <v>614.09</v>
      </c>
      <c r="G133" s="19">
        <v>0</v>
      </c>
      <c r="H133" s="18">
        <v>21493.82</v>
      </c>
      <c r="I133" s="18">
        <f t="shared" si="4"/>
        <v>141501.53</v>
      </c>
    </row>
    <row r="134" spans="1:9" ht="16.5" x14ac:dyDescent="0.35">
      <c r="A134" s="15">
        <v>56006</v>
      </c>
      <c r="B134" s="16" t="s">
        <v>136</v>
      </c>
      <c r="C134" s="18">
        <v>77788.100000000006</v>
      </c>
      <c r="D134" s="19">
        <v>0</v>
      </c>
      <c r="E134" s="18">
        <v>9926.2199999999993</v>
      </c>
      <c r="F134" s="18">
        <v>1506.37</v>
      </c>
      <c r="G134" s="19">
        <v>0</v>
      </c>
      <c r="H134" s="18">
        <v>16780.71</v>
      </c>
      <c r="I134" s="18">
        <f t="shared" si="4"/>
        <v>106001.4</v>
      </c>
    </row>
    <row r="135" spans="1:9" ht="16.5" x14ac:dyDescent="0.35">
      <c r="A135" s="15">
        <v>56007</v>
      </c>
      <c r="B135" s="16" t="s">
        <v>137</v>
      </c>
      <c r="C135" s="18">
        <v>127597.21</v>
      </c>
      <c r="D135" s="19">
        <v>0</v>
      </c>
      <c r="E135" s="18">
        <v>15167.69</v>
      </c>
      <c r="F135" s="18">
        <v>1388.47</v>
      </c>
      <c r="G135" s="19">
        <v>0</v>
      </c>
      <c r="H135" s="18">
        <v>16228.94</v>
      </c>
      <c r="I135" s="18">
        <f t="shared" si="4"/>
        <v>160382.31</v>
      </c>
    </row>
    <row r="136" spans="1:9" ht="16.5" x14ac:dyDescent="0.35">
      <c r="A136" s="15">
        <v>57001</v>
      </c>
      <c r="B136" s="16" t="s">
        <v>138</v>
      </c>
      <c r="C136" s="18">
        <v>95204.83</v>
      </c>
      <c r="D136" s="19">
        <v>0</v>
      </c>
      <c r="E136" s="18">
        <v>71652.77</v>
      </c>
      <c r="F136" s="19">
        <v>0</v>
      </c>
      <c r="G136" s="19">
        <v>0</v>
      </c>
      <c r="H136" s="18">
        <v>27495.1</v>
      </c>
      <c r="I136" s="18">
        <f t="shared" si="4"/>
        <v>194352.7</v>
      </c>
    </row>
    <row r="137" spans="1:9" ht="16.5" x14ac:dyDescent="0.35">
      <c r="A137" s="15">
        <v>58003</v>
      </c>
      <c r="B137" s="16" t="s">
        <v>139</v>
      </c>
      <c r="C137" s="18">
        <v>290646.31</v>
      </c>
      <c r="D137" s="19">
        <v>0</v>
      </c>
      <c r="E137" s="18">
        <v>17083.2</v>
      </c>
      <c r="F137" s="18">
        <v>91.69</v>
      </c>
      <c r="G137" s="19">
        <v>0</v>
      </c>
      <c r="H137" s="18">
        <v>59667.97</v>
      </c>
      <c r="I137" s="18">
        <f t="shared" si="4"/>
        <v>367489.17000000004</v>
      </c>
    </row>
    <row r="138" spans="1:9" ht="16.5" x14ac:dyDescent="0.35">
      <c r="A138" s="15">
        <v>59002</v>
      </c>
      <c r="B138" s="16" t="s">
        <v>140</v>
      </c>
      <c r="C138" s="18">
        <v>512236.34</v>
      </c>
      <c r="D138" s="19">
        <v>0</v>
      </c>
      <c r="E138" s="18">
        <v>36630.04</v>
      </c>
      <c r="F138" s="19">
        <v>0</v>
      </c>
      <c r="G138" s="19">
        <v>0</v>
      </c>
      <c r="H138" s="18">
        <v>40271.199999999997</v>
      </c>
      <c r="I138" s="18">
        <f t="shared" si="4"/>
        <v>589137.57999999996</v>
      </c>
    </row>
    <row r="139" spans="1:9" ht="16.5" x14ac:dyDescent="0.35">
      <c r="A139" s="15">
        <v>59003</v>
      </c>
      <c r="B139" s="16" t="s">
        <v>141</v>
      </c>
      <c r="C139" s="18">
        <v>112469.81</v>
      </c>
      <c r="D139" s="19">
        <v>0</v>
      </c>
      <c r="E139" s="18">
        <v>10908.07</v>
      </c>
      <c r="F139" s="19">
        <v>0</v>
      </c>
      <c r="G139" s="19">
        <v>0</v>
      </c>
      <c r="H139" s="18">
        <v>17610.919999999998</v>
      </c>
      <c r="I139" s="18">
        <f t="shared" si="4"/>
        <v>140988.79999999999</v>
      </c>
    </row>
    <row r="140" spans="1:9" ht="16.5" x14ac:dyDescent="0.35">
      <c r="A140" s="15">
        <v>60001</v>
      </c>
      <c r="B140" s="16" t="s">
        <v>142</v>
      </c>
      <c r="C140" s="18">
        <v>63279.83</v>
      </c>
      <c r="D140" s="19">
        <v>0</v>
      </c>
      <c r="E140" s="18">
        <v>13167.72</v>
      </c>
      <c r="F140" s="19">
        <v>0</v>
      </c>
      <c r="G140" s="19">
        <v>0</v>
      </c>
      <c r="H140" s="18">
        <v>11188.59</v>
      </c>
      <c r="I140" s="18">
        <f t="shared" si="4"/>
        <v>87636.14</v>
      </c>
    </row>
    <row r="141" spans="1:9" ht="16.5" x14ac:dyDescent="0.35">
      <c r="A141" s="15">
        <v>60003</v>
      </c>
      <c r="B141" s="16" t="s">
        <v>143</v>
      </c>
      <c r="C141" s="18">
        <v>226952.04</v>
      </c>
      <c r="D141" s="19">
        <v>0</v>
      </c>
      <c r="E141" s="18">
        <v>11977.37</v>
      </c>
      <c r="F141" s="19">
        <v>0</v>
      </c>
      <c r="G141" s="19">
        <v>0</v>
      </c>
      <c r="H141" s="18">
        <v>6676.58</v>
      </c>
      <c r="I141" s="18">
        <f t="shared" si="4"/>
        <v>245605.99</v>
      </c>
    </row>
    <row r="142" spans="1:9" ht="16.5" x14ac:dyDescent="0.35">
      <c r="A142" s="15">
        <v>60004</v>
      </c>
      <c r="B142" s="16" t="s">
        <v>144</v>
      </c>
      <c r="C142" s="18">
        <v>96757.91</v>
      </c>
      <c r="D142" s="19">
        <v>0</v>
      </c>
      <c r="E142" s="18">
        <v>18673.79</v>
      </c>
      <c r="F142" s="19">
        <v>0</v>
      </c>
      <c r="G142" s="19">
        <v>0</v>
      </c>
      <c r="H142" s="18">
        <v>16549.919999999998</v>
      </c>
      <c r="I142" s="18">
        <f t="shared" si="4"/>
        <v>131981.62</v>
      </c>
    </row>
    <row r="143" spans="1:9" ht="16.5" x14ac:dyDescent="0.35">
      <c r="A143" s="15">
        <v>60006</v>
      </c>
      <c r="B143" s="16" t="s">
        <v>145</v>
      </c>
      <c r="C143" s="18">
        <v>247425.96</v>
      </c>
      <c r="D143" s="19">
        <v>0</v>
      </c>
      <c r="E143" s="18">
        <v>20434.53</v>
      </c>
      <c r="F143" s="19">
        <v>0</v>
      </c>
      <c r="G143" s="19">
        <v>0</v>
      </c>
      <c r="H143" s="18">
        <v>12818.52</v>
      </c>
      <c r="I143" s="18">
        <f t="shared" si="4"/>
        <v>280679.01</v>
      </c>
    </row>
    <row r="144" spans="1:9" ht="16.5" x14ac:dyDescent="0.35">
      <c r="A144" s="15">
        <v>61001</v>
      </c>
      <c r="B144" s="16" t="s">
        <v>146</v>
      </c>
      <c r="C144" s="18">
        <v>121869.11</v>
      </c>
      <c r="D144" s="19">
        <v>0</v>
      </c>
      <c r="E144" s="18">
        <v>55809.66</v>
      </c>
      <c r="F144" s="19">
        <v>0</v>
      </c>
      <c r="G144" s="19">
        <v>0</v>
      </c>
      <c r="H144" s="18">
        <v>36438.949999999997</v>
      </c>
      <c r="I144" s="18">
        <f t="shared" si="4"/>
        <v>214117.72000000003</v>
      </c>
    </row>
    <row r="145" spans="1:9" ht="16.5" x14ac:dyDescent="0.35">
      <c r="A145" s="15">
        <v>61002</v>
      </c>
      <c r="B145" s="16" t="s">
        <v>147</v>
      </c>
      <c r="C145" s="18">
        <v>71176.210000000006</v>
      </c>
      <c r="D145" s="19">
        <v>0</v>
      </c>
      <c r="E145" s="18">
        <v>86343.15</v>
      </c>
      <c r="F145" s="19">
        <v>0</v>
      </c>
      <c r="G145" s="19">
        <v>0</v>
      </c>
      <c r="H145" s="18">
        <v>51924.3</v>
      </c>
      <c r="I145" s="18">
        <f t="shared" si="4"/>
        <v>209443.65999999997</v>
      </c>
    </row>
    <row r="146" spans="1:9" ht="16.5" x14ac:dyDescent="0.35">
      <c r="A146" s="15">
        <v>61007</v>
      </c>
      <c r="B146" s="16" t="s">
        <v>148</v>
      </c>
      <c r="C146" s="18">
        <v>212026.02</v>
      </c>
      <c r="D146" s="19">
        <v>0</v>
      </c>
      <c r="E146" s="18">
        <v>146402.62</v>
      </c>
      <c r="F146" s="19">
        <v>0</v>
      </c>
      <c r="G146" s="19">
        <v>0</v>
      </c>
      <c r="H146" s="18">
        <v>34405.519999999997</v>
      </c>
      <c r="I146" s="18">
        <f t="shared" si="4"/>
        <v>392834.16000000003</v>
      </c>
    </row>
    <row r="147" spans="1:9" ht="16.5" x14ac:dyDescent="0.35">
      <c r="A147" s="15">
        <v>61008</v>
      </c>
      <c r="B147" s="16" t="s">
        <v>149</v>
      </c>
      <c r="C147" s="18">
        <v>99938.42</v>
      </c>
      <c r="D147" s="19">
        <v>0</v>
      </c>
      <c r="E147" s="18">
        <v>228333.92</v>
      </c>
      <c r="F147" s="19">
        <v>0</v>
      </c>
      <c r="G147" s="19">
        <v>0</v>
      </c>
      <c r="H147" s="18">
        <v>50071.32</v>
      </c>
      <c r="I147" s="18">
        <f t="shared" si="4"/>
        <v>378343.66000000003</v>
      </c>
    </row>
    <row r="148" spans="1:9" ht="16.5" x14ac:dyDescent="0.35">
      <c r="A148" s="15">
        <v>62005</v>
      </c>
      <c r="B148" s="16" t="s">
        <v>150</v>
      </c>
      <c r="C148" s="18">
        <v>137716.97</v>
      </c>
      <c r="D148" s="19">
        <v>0</v>
      </c>
      <c r="E148" s="18">
        <v>32523.41</v>
      </c>
      <c r="F148" s="18">
        <v>744.46</v>
      </c>
      <c r="G148" s="19">
        <v>0</v>
      </c>
      <c r="H148" s="18">
        <v>34465.65</v>
      </c>
      <c r="I148" s="18">
        <f t="shared" si="4"/>
        <v>205450.49</v>
      </c>
    </row>
    <row r="149" spans="1:9" ht="16.5" x14ac:dyDescent="0.35">
      <c r="A149" s="15">
        <v>62006</v>
      </c>
      <c r="B149" s="16" t="s">
        <v>151</v>
      </c>
      <c r="C149" s="18">
        <v>159833.65</v>
      </c>
      <c r="D149" s="19">
        <v>0</v>
      </c>
      <c r="E149" s="18">
        <v>92060.82</v>
      </c>
      <c r="F149" s="19">
        <v>0</v>
      </c>
      <c r="G149" s="19">
        <v>0</v>
      </c>
      <c r="H149" s="18">
        <v>36611.879999999997</v>
      </c>
      <c r="I149" s="18">
        <f t="shared" si="4"/>
        <v>288506.34999999998</v>
      </c>
    </row>
    <row r="150" spans="1:9" ht="16.5" x14ac:dyDescent="0.35">
      <c r="A150" s="15">
        <v>63001</v>
      </c>
      <c r="B150" s="16" t="s">
        <v>152</v>
      </c>
      <c r="C150" s="18">
        <v>77906.94</v>
      </c>
      <c r="D150" s="19">
        <v>0</v>
      </c>
      <c r="E150" s="18">
        <v>21744.34</v>
      </c>
      <c r="F150" s="19">
        <v>0</v>
      </c>
      <c r="G150" s="19">
        <v>0</v>
      </c>
      <c r="H150" s="18">
        <v>12253.94</v>
      </c>
      <c r="I150" s="18">
        <f t="shared" si="4"/>
        <v>111905.22</v>
      </c>
    </row>
    <row r="151" spans="1:9" ht="16.5" x14ac:dyDescent="0.35">
      <c r="A151" s="15">
        <v>63003</v>
      </c>
      <c r="B151" s="16" t="s">
        <v>153</v>
      </c>
      <c r="C151" s="18">
        <v>519195.84</v>
      </c>
      <c r="D151" s="19">
        <v>0</v>
      </c>
      <c r="E151" s="18">
        <v>313752.51</v>
      </c>
      <c r="F151" s="19">
        <v>0</v>
      </c>
      <c r="G151" s="19">
        <v>0</v>
      </c>
      <c r="H151" s="18">
        <v>111738.29</v>
      </c>
      <c r="I151" s="18">
        <f t="shared" si="4"/>
        <v>944686.64000000013</v>
      </c>
    </row>
    <row r="152" spans="1:9" ht="16.5" x14ac:dyDescent="0.35">
      <c r="A152" s="15">
        <v>64002</v>
      </c>
      <c r="B152" s="16" t="s">
        <v>154</v>
      </c>
      <c r="C152" s="18">
        <v>35377.17</v>
      </c>
      <c r="D152" s="19">
        <v>0</v>
      </c>
      <c r="E152" s="18">
        <v>1994.7</v>
      </c>
      <c r="F152" s="19">
        <v>0</v>
      </c>
      <c r="G152" s="19">
        <v>0</v>
      </c>
      <c r="H152" s="18">
        <v>81138.64</v>
      </c>
      <c r="I152" s="18">
        <f t="shared" si="4"/>
        <v>118510.51</v>
      </c>
    </row>
    <row r="153" spans="1:9" ht="16.5" x14ac:dyDescent="0.35">
      <c r="A153" s="15">
        <v>65001</v>
      </c>
      <c r="B153" s="16" t="s">
        <v>155</v>
      </c>
      <c r="C153" s="18">
        <v>386138.04</v>
      </c>
      <c r="D153" s="19">
        <v>0</v>
      </c>
      <c r="E153" s="18">
        <v>1130</v>
      </c>
      <c r="F153" s="19">
        <v>0</v>
      </c>
      <c r="G153" s="19">
        <v>0</v>
      </c>
      <c r="H153" s="19">
        <v>0</v>
      </c>
      <c r="I153" s="18">
        <f t="shared" si="4"/>
        <v>387268.04</v>
      </c>
    </row>
    <row r="154" spans="1:9" ht="16.5" x14ac:dyDescent="0.35">
      <c r="A154" s="15">
        <v>66001</v>
      </c>
      <c r="B154" s="16" t="s">
        <v>156</v>
      </c>
      <c r="C154" s="18">
        <v>799468.6</v>
      </c>
      <c r="D154" s="19">
        <v>0</v>
      </c>
      <c r="E154" s="18">
        <v>2764</v>
      </c>
      <c r="F154" s="19">
        <v>0</v>
      </c>
      <c r="G154" s="19">
        <v>0</v>
      </c>
      <c r="H154" s="18">
        <v>1939.14</v>
      </c>
      <c r="I154" s="18">
        <f t="shared" si="4"/>
        <v>804171.74</v>
      </c>
    </row>
    <row r="155" spans="1:9" ht="16.5" x14ac:dyDescent="0.35">
      <c r="A155" s="8"/>
      <c r="B155" s="8"/>
      <c r="C155" s="12">
        <f t="shared" ref="C155:H155" si="5">SUM(C4:C154)</f>
        <v>33269645.129999988</v>
      </c>
      <c r="D155" s="12">
        <f t="shared" si="5"/>
        <v>736356.59</v>
      </c>
      <c r="E155" s="12">
        <f t="shared" si="5"/>
        <v>9990836.7999999933</v>
      </c>
      <c r="F155" s="27">
        <v>665842.04999999981</v>
      </c>
      <c r="G155" s="12">
        <f t="shared" si="5"/>
        <v>1180347.7599999998</v>
      </c>
      <c r="H155" s="12">
        <f t="shared" si="5"/>
        <v>7012693.8600000003</v>
      </c>
      <c r="I155" s="18">
        <f t="shared" ref="I155" si="6">SUM(C155:H155)</f>
        <v>52855722.189999975</v>
      </c>
    </row>
  </sheetData>
  <sortState ref="A4:H154">
    <sortCondition ref="A4:A154"/>
  </sortState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opLeftCell="A25" workbookViewId="0">
      <selection activeCell="G161" sqref="G161"/>
    </sheetView>
  </sheetViews>
  <sheetFormatPr defaultColWidth="8.85546875" defaultRowHeight="15.75" x14ac:dyDescent="0.3"/>
  <cols>
    <col min="1" max="1" width="8.42578125" style="9" bestFit="1" customWidth="1"/>
    <col min="2" max="2" width="22.85546875" style="9" bestFit="1" customWidth="1"/>
    <col min="3" max="3" width="10.42578125" style="9" bestFit="1" customWidth="1"/>
    <col min="4" max="4" width="8.140625" style="9" bestFit="1" customWidth="1"/>
    <col min="5" max="6" width="13.140625" style="9" customWidth="1"/>
    <col min="7" max="8" width="9.42578125" style="9" bestFit="1" customWidth="1"/>
    <col min="9" max="9" width="13" bestFit="1" customWidth="1"/>
    <col min="10" max="10" width="9.28515625" bestFit="1" customWidth="1"/>
  </cols>
  <sheetData>
    <row r="1" spans="1:10" ht="15.95" x14ac:dyDescent="0.2">
      <c r="A1" s="39" t="s">
        <v>167</v>
      </c>
      <c r="B1" s="40"/>
      <c r="C1"/>
      <c r="D1"/>
      <c r="E1"/>
      <c r="F1"/>
      <c r="G1"/>
      <c r="H1"/>
    </row>
    <row r="2" spans="1:10" ht="15" x14ac:dyDescent="0.2">
      <c r="A2" s="3"/>
      <c r="B2" s="3" t="s">
        <v>1</v>
      </c>
      <c r="C2" s="10">
        <v>1140</v>
      </c>
      <c r="D2" s="10">
        <v>1210</v>
      </c>
      <c r="E2" s="13">
        <v>2110</v>
      </c>
      <c r="F2" s="13">
        <v>2200</v>
      </c>
      <c r="G2" s="14">
        <v>3113</v>
      </c>
      <c r="H2" s="14">
        <v>3114</v>
      </c>
      <c r="I2" s="20"/>
    </row>
    <row r="3" spans="1:10" ht="54" customHeight="1" x14ac:dyDescent="0.3">
      <c r="A3" s="3" t="s">
        <v>2</v>
      </c>
      <c r="B3" s="4" t="s">
        <v>3</v>
      </c>
      <c r="C3" s="10" t="s">
        <v>157</v>
      </c>
      <c r="D3" s="10" t="s">
        <v>159</v>
      </c>
      <c r="E3" s="13" t="s">
        <v>161</v>
      </c>
      <c r="F3" s="13" t="s">
        <v>159</v>
      </c>
      <c r="G3" s="14" t="s">
        <v>163</v>
      </c>
      <c r="H3" s="14" t="s">
        <v>164</v>
      </c>
      <c r="I3" s="20" t="s">
        <v>173</v>
      </c>
    </row>
    <row r="4" spans="1:10" x14ac:dyDescent="0.3">
      <c r="A4" s="9">
        <v>1001</v>
      </c>
      <c r="B4" s="9" t="s">
        <v>6</v>
      </c>
      <c r="C4" s="22">
        <v>111559.72</v>
      </c>
      <c r="D4" s="22">
        <v>0</v>
      </c>
      <c r="E4" s="22">
        <v>35103.919999999998</v>
      </c>
      <c r="F4" s="41">
        <v>1951</v>
      </c>
      <c r="G4" s="22">
        <v>0</v>
      </c>
      <c r="H4" s="22">
        <v>17776.509999999998</v>
      </c>
      <c r="I4" s="11">
        <f t="shared" ref="I4:I35" si="0">SUM(C4:H4)</f>
        <v>166391.15000000002</v>
      </c>
    </row>
    <row r="5" spans="1:10" x14ac:dyDescent="0.3">
      <c r="A5" s="9">
        <v>1002</v>
      </c>
      <c r="B5" s="9" t="s">
        <v>7</v>
      </c>
      <c r="C5" s="22">
        <v>15478.92</v>
      </c>
      <c r="D5" s="22">
        <v>0</v>
      </c>
      <c r="E5" s="22">
        <v>15002.59</v>
      </c>
      <c r="F5" s="22">
        <v>0</v>
      </c>
      <c r="G5" s="22">
        <v>0</v>
      </c>
      <c r="H5" s="22">
        <v>16203.38</v>
      </c>
      <c r="I5" s="11">
        <f t="shared" si="0"/>
        <v>46684.89</v>
      </c>
      <c r="J5" s="38" t="s">
        <v>174</v>
      </c>
    </row>
    <row r="6" spans="1:10" x14ac:dyDescent="0.3">
      <c r="A6" s="9">
        <v>1003</v>
      </c>
      <c r="B6" s="9" t="s">
        <v>8</v>
      </c>
      <c r="C6" s="22">
        <v>40851.57</v>
      </c>
      <c r="D6" s="22">
        <v>0</v>
      </c>
      <c r="E6" s="22">
        <v>17283.95</v>
      </c>
      <c r="F6" s="22">
        <v>2572.35</v>
      </c>
      <c r="G6" s="22">
        <v>140321.78</v>
      </c>
      <c r="H6" s="22">
        <v>16719.43</v>
      </c>
      <c r="I6" s="11">
        <f t="shared" si="0"/>
        <v>217749.08</v>
      </c>
    </row>
    <row r="7" spans="1:10" x14ac:dyDescent="0.3">
      <c r="A7" s="9">
        <v>2002</v>
      </c>
      <c r="B7" s="9" t="s">
        <v>9</v>
      </c>
      <c r="C7" s="22">
        <v>599504.05000000005</v>
      </c>
      <c r="D7" s="22">
        <v>4289.68</v>
      </c>
      <c r="E7" s="22">
        <v>257886.03</v>
      </c>
      <c r="F7" s="22">
        <v>1522.7</v>
      </c>
      <c r="G7" s="22">
        <v>0</v>
      </c>
      <c r="H7" s="22">
        <v>75762.62</v>
      </c>
      <c r="I7" s="11">
        <f t="shared" si="0"/>
        <v>938965.08000000007</v>
      </c>
    </row>
    <row r="8" spans="1:10" x14ac:dyDescent="0.3">
      <c r="A8" s="9">
        <v>2003</v>
      </c>
      <c r="B8" s="9" t="s">
        <v>10</v>
      </c>
      <c r="C8" s="22">
        <v>60524.06</v>
      </c>
      <c r="D8" s="22">
        <v>0</v>
      </c>
      <c r="E8" s="22">
        <v>16808.599999999999</v>
      </c>
      <c r="F8" s="22">
        <v>1445.65</v>
      </c>
      <c r="G8" s="22">
        <v>0</v>
      </c>
      <c r="H8" s="22">
        <v>17553.07</v>
      </c>
      <c r="I8" s="11">
        <f t="shared" si="0"/>
        <v>96331.38</v>
      </c>
    </row>
    <row r="9" spans="1:10" x14ac:dyDescent="0.3">
      <c r="A9" s="9">
        <v>2006</v>
      </c>
      <c r="B9" s="9" t="s">
        <v>11</v>
      </c>
      <c r="C9" s="22">
        <v>105367.49</v>
      </c>
      <c r="D9" s="22">
        <v>0</v>
      </c>
      <c r="E9" s="22">
        <v>21731.73</v>
      </c>
      <c r="F9" s="22">
        <v>3280.77</v>
      </c>
      <c r="G9" s="22">
        <v>0</v>
      </c>
      <c r="H9" s="22">
        <v>17487.849999999999</v>
      </c>
      <c r="I9" s="11">
        <f t="shared" si="0"/>
        <v>147867.84</v>
      </c>
    </row>
    <row r="10" spans="1:10" x14ac:dyDescent="0.3">
      <c r="A10" s="9">
        <v>3001</v>
      </c>
      <c r="B10" s="9" t="s">
        <v>12</v>
      </c>
      <c r="C10" s="22">
        <v>162136.70000000001</v>
      </c>
      <c r="D10" s="22">
        <v>0</v>
      </c>
      <c r="E10" s="22">
        <v>29297.23</v>
      </c>
      <c r="F10" s="22">
        <v>6113</v>
      </c>
      <c r="G10" s="22">
        <v>0</v>
      </c>
      <c r="H10" s="22">
        <v>12205.95</v>
      </c>
      <c r="I10" s="11">
        <f t="shared" si="0"/>
        <v>209752.88000000003</v>
      </c>
    </row>
    <row r="11" spans="1:10" x14ac:dyDescent="0.3">
      <c r="A11" s="9">
        <v>4001</v>
      </c>
      <c r="B11" s="9" t="s">
        <v>13</v>
      </c>
      <c r="C11" s="22">
        <v>89250.63</v>
      </c>
      <c r="D11" s="22">
        <v>0</v>
      </c>
      <c r="E11" s="22">
        <v>9023.51</v>
      </c>
      <c r="F11" s="22">
        <v>1627.41</v>
      </c>
      <c r="G11" s="22">
        <v>0</v>
      </c>
      <c r="H11" s="22">
        <v>5726.8</v>
      </c>
      <c r="I11" s="11">
        <f t="shared" si="0"/>
        <v>105628.35</v>
      </c>
    </row>
    <row r="12" spans="1:10" x14ac:dyDescent="0.3">
      <c r="A12" s="9">
        <v>4002</v>
      </c>
      <c r="B12" s="9" t="s">
        <v>14</v>
      </c>
      <c r="C12" s="22">
        <v>146190.43</v>
      </c>
      <c r="D12" s="22">
        <v>0</v>
      </c>
      <c r="E12" s="22">
        <v>25369.279999999999</v>
      </c>
      <c r="F12" s="22">
        <v>4677.1400000000003</v>
      </c>
      <c r="G12" s="22">
        <v>0</v>
      </c>
      <c r="H12" s="22">
        <v>9676.5499999999993</v>
      </c>
      <c r="I12" s="11">
        <f t="shared" si="0"/>
        <v>185913.4</v>
      </c>
    </row>
    <row r="13" spans="1:10" x14ac:dyDescent="0.3">
      <c r="A13" s="9">
        <v>4003</v>
      </c>
      <c r="B13" s="9" t="s">
        <v>15</v>
      </c>
      <c r="C13" s="22">
        <v>71498.570000000007</v>
      </c>
      <c r="D13" s="22">
        <v>0</v>
      </c>
      <c r="E13" s="22">
        <v>16296.76</v>
      </c>
      <c r="F13" s="22">
        <v>0</v>
      </c>
      <c r="G13" s="22">
        <v>0</v>
      </c>
      <c r="H13" s="22">
        <v>21724.12</v>
      </c>
      <c r="I13" s="11">
        <f t="shared" si="0"/>
        <v>109519.45</v>
      </c>
    </row>
    <row r="14" spans="1:10" x14ac:dyDescent="0.3">
      <c r="A14" s="9">
        <v>5001</v>
      </c>
      <c r="B14" s="9" t="s">
        <v>16</v>
      </c>
      <c r="C14" s="22">
        <v>393384.15</v>
      </c>
      <c r="D14" s="22">
        <v>0</v>
      </c>
      <c r="E14" s="22">
        <v>287587.55</v>
      </c>
      <c r="F14" s="22">
        <v>0</v>
      </c>
      <c r="G14" s="22">
        <v>0</v>
      </c>
      <c r="H14" s="22">
        <v>272621.34999999998</v>
      </c>
      <c r="I14" s="11">
        <f t="shared" si="0"/>
        <v>953593.04999999993</v>
      </c>
    </row>
    <row r="15" spans="1:10" x14ac:dyDescent="0.3">
      <c r="A15" s="9">
        <v>5003</v>
      </c>
      <c r="B15" s="9" t="s">
        <v>17</v>
      </c>
      <c r="C15" s="22">
        <v>85591.26</v>
      </c>
      <c r="D15" s="22">
        <v>0</v>
      </c>
      <c r="E15" s="22">
        <v>24708.94</v>
      </c>
      <c r="F15" s="22">
        <v>0</v>
      </c>
      <c r="G15" s="22">
        <v>122070.01</v>
      </c>
      <c r="H15" s="22">
        <v>39263.699999999997</v>
      </c>
      <c r="I15" s="11">
        <f t="shared" si="0"/>
        <v>271633.90999999997</v>
      </c>
    </row>
    <row r="16" spans="1:10" x14ac:dyDescent="0.3">
      <c r="A16" s="9">
        <v>5005</v>
      </c>
      <c r="B16" s="9" t="s">
        <v>18</v>
      </c>
      <c r="C16" s="22">
        <v>97711.59</v>
      </c>
      <c r="D16" s="22">
        <v>0</v>
      </c>
      <c r="E16" s="22">
        <v>54615.4</v>
      </c>
      <c r="F16" s="22">
        <v>6427.63</v>
      </c>
      <c r="G16" s="22">
        <v>0</v>
      </c>
      <c r="H16" s="22">
        <v>71434.31</v>
      </c>
      <c r="I16" s="11">
        <f t="shared" si="0"/>
        <v>230188.93</v>
      </c>
    </row>
    <row r="17" spans="1:9" x14ac:dyDescent="0.3">
      <c r="A17" s="9">
        <v>5006</v>
      </c>
      <c r="B17" s="9" t="s">
        <v>19</v>
      </c>
      <c r="C17" s="22">
        <v>109391.78</v>
      </c>
      <c r="D17" s="22">
        <v>0</v>
      </c>
      <c r="E17" s="22">
        <v>28497.57</v>
      </c>
      <c r="F17" s="22">
        <v>541.33000000000004</v>
      </c>
      <c r="G17" s="22">
        <v>408843.31</v>
      </c>
      <c r="H17" s="22">
        <v>36300.01</v>
      </c>
      <c r="I17" s="11">
        <f t="shared" si="0"/>
        <v>583574</v>
      </c>
    </row>
    <row r="18" spans="1:9" x14ac:dyDescent="0.3">
      <c r="A18" s="9">
        <v>6001</v>
      </c>
      <c r="B18" s="9" t="s">
        <v>20</v>
      </c>
      <c r="C18" s="22">
        <v>839573.95</v>
      </c>
      <c r="D18" s="22">
        <v>0</v>
      </c>
      <c r="E18" s="22">
        <v>288471.48</v>
      </c>
      <c r="F18" s="22">
        <v>15007.17</v>
      </c>
      <c r="G18" s="22">
        <v>0</v>
      </c>
      <c r="H18" s="22">
        <v>263734.26</v>
      </c>
      <c r="I18" s="11">
        <f t="shared" si="0"/>
        <v>1406786.8599999999</v>
      </c>
    </row>
    <row r="19" spans="1:9" x14ac:dyDescent="0.3">
      <c r="A19" s="9">
        <v>6002</v>
      </c>
      <c r="B19" s="9" t="s">
        <v>21</v>
      </c>
      <c r="C19" s="22">
        <v>56125.54</v>
      </c>
      <c r="D19" s="22">
        <v>0</v>
      </c>
      <c r="E19" s="22">
        <v>14968.25</v>
      </c>
      <c r="F19" s="22">
        <v>0</v>
      </c>
      <c r="G19" s="22">
        <v>0</v>
      </c>
      <c r="H19" s="22">
        <v>21894.5</v>
      </c>
      <c r="I19" s="11">
        <f t="shared" si="0"/>
        <v>92988.290000000008</v>
      </c>
    </row>
    <row r="20" spans="1:9" x14ac:dyDescent="0.3">
      <c r="A20" s="9">
        <v>6005</v>
      </c>
      <c r="B20" s="9" t="s">
        <v>22</v>
      </c>
      <c r="C20" s="22">
        <v>29234.46</v>
      </c>
      <c r="D20" s="22">
        <v>0</v>
      </c>
      <c r="E20" s="22">
        <v>21234.3</v>
      </c>
      <c r="F20" s="22">
        <v>46.82</v>
      </c>
      <c r="G20" s="22">
        <v>0</v>
      </c>
      <c r="H20" s="22">
        <v>17443.169999999998</v>
      </c>
      <c r="I20" s="11">
        <f t="shared" si="0"/>
        <v>67958.75</v>
      </c>
    </row>
    <row r="21" spans="1:9" x14ac:dyDescent="0.3">
      <c r="A21" s="9">
        <v>6006</v>
      </c>
      <c r="B21" s="9" t="s">
        <v>23</v>
      </c>
      <c r="C21" s="22">
        <v>578961.88</v>
      </c>
      <c r="D21" s="22">
        <v>0</v>
      </c>
      <c r="E21" s="22">
        <v>49557.13</v>
      </c>
      <c r="F21" s="22">
        <v>1582.93</v>
      </c>
      <c r="G21" s="22">
        <v>170589.28</v>
      </c>
      <c r="H21" s="22">
        <v>50866.23</v>
      </c>
      <c r="I21" s="11">
        <f t="shared" si="0"/>
        <v>851557.45000000007</v>
      </c>
    </row>
    <row r="22" spans="1:9" x14ac:dyDescent="0.3">
      <c r="A22" s="9">
        <v>7001</v>
      </c>
      <c r="B22" s="9" t="s">
        <v>24</v>
      </c>
      <c r="C22" s="22">
        <v>392191.28</v>
      </c>
      <c r="D22" s="22">
        <v>0</v>
      </c>
      <c r="E22" s="22">
        <v>55705.83</v>
      </c>
      <c r="F22" s="22">
        <v>0</v>
      </c>
      <c r="G22" s="22">
        <v>0</v>
      </c>
      <c r="H22" s="22">
        <v>8960.5400000000009</v>
      </c>
      <c r="I22" s="11">
        <f t="shared" si="0"/>
        <v>456857.65</v>
      </c>
    </row>
    <row r="23" spans="1:9" x14ac:dyDescent="0.3">
      <c r="A23" s="9">
        <v>7002</v>
      </c>
      <c r="B23" s="9" t="s">
        <v>25</v>
      </c>
      <c r="C23" s="22">
        <v>154265.09</v>
      </c>
      <c r="D23" s="22">
        <v>0</v>
      </c>
      <c r="E23" s="22">
        <v>14558.09</v>
      </c>
      <c r="F23" s="22">
        <v>0</v>
      </c>
      <c r="G23" s="22">
        <v>0</v>
      </c>
      <c r="H23" s="22">
        <v>53.52</v>
      </c>
      <c r="I23" s="11">
        <f t="shared" si="0"/>
        <v>168876.69999999998</v>
      </c>
    </row>
    <row r="24" spans="1:9" x14ac:dyDescent="0.3">
      <c r="A24" s="9">
        <v>9001</v>
      </c>
      <c r="B24" s="9" t="s">
        <v>26</v>
      </c>
      <c r="C24" s="22">
        <v>107583.03</v>
      </c>
      <c r="D24" s="22">
        <v>0</v>
      </c>
      <c r="E24" s="22">
        <v>124534.26</v>
      </c>
      <c r="F24" s="22">
        <v>0</v>
      </c>
      <c r="G24" s="22">
        <v>0</v>
      </c>
      <c r="H24" s="22">
        <v>50381.760000000002</v>
      </c>
      <c r="I24" s="11">
        <f t="shared" si="0"/>
        <v>282499.05</v>
      </c>
    </row>
    <row r="25" spans="1:9" x14ac:dyDescent="0.3">
      <c r="A25" s="9">
        <v>9002</v>
      </c>
      <c r="B25" s="9" t="s">
        <v>27</v>
      </c>
      <c r="C25" s="22">
        <v>109254.19</v>
      </c>
      <c r="D25" s="22">
        <v>0</v>
      </c>
      <c r="E25" s="22">
        <v>54545.919999999998</v>
      </c>
      <c r="F25" s="22">
        <v>0</v>
      </c>
      <c r="G25" s="22">
        <v>0</v>
      </c>
      <c r="H25" s="22">
        <v>34450.410000000003</v>
      </c>
      <c r="I25" s="11">
        <f t="shared" si="0"/>
        <v>198250.52</v>
      </c>
    </row>
    <row r="26" spans="1:9" x14ac:dyDescent="0.3">
      <c r="A26" s="9">
        <v>10001</v>
      </c>
      <c r="B26" s="9" t="s">
        <v>28</v>
      </c>
      <c r="C26" s="22">
        <v>70046.98</v>
      </c>
      <c r="D26" s="22">
        <v>0</v>
      </c>
      <c r="E26" s="22">
        <v>4779.03</v>
      </c>
      <c r="F26" s="22">
        <v>0</v>
      </c>
      <c r="G26" s="22">
        <v>0</v>
      </c>
      <c r="H26" s="22">
        <v>20876.89</v>
      </c>
      <c r="I26" s="11">
        <f t="shared" si="0"/>
        <v>95702.9</v>
      </c>
    </row>
    <row r="27" spans="1:9" x14ac:dyDescent="0.3">
      <c r="A27" s="9">
        <v>11001</v>
      </c>
      <c r="B27" s="9" t="s">
        <v>29</v>
      </c>
      <c r="C27" s="22">
        <v>68325.52</v>
      </c>
      <c r="D27" s="22">
        <v>0</v>
      </c>
      <c r="E27" s="22">
        <v>0</v>
      </c>
      <c r="F27" s="22">
        <v>459.45</v>
      </c>
      <c r="G27" s="22">
        <v>0</v>
      </c>
      <c r="H27" s="22">
        <v>15500.57</v>
      </c>
      <c r="I27" s="11">
        <f t="shared" si="0"/>
        <v>84285.540000000008</v>
      </c>
    </row>
    <row r="28" spans="1:9" x14ac:dyDescent="0.3">
      <c r="A28" s="9">
        <v>11004</v>
      </c>
      <c r="B28" s="9" t="s">
        <v>30</v>
      </c>
      <c r="C28" s="22">
        <v>62524.23</v>
      </c>
      <c r="D28" s="22">
        <v>0</v>
      </c>
      <c r="E28" s="22">
        <v>36382.730000000003</v>
      </c>
      <c r="F28" s="22">
        <v>0</v>
      </c>
      <c r="G28" s="22">
        <v>0</v>
      </c>
      <c r="H28" s="22">
        <v>33068.85</v>
      </c>
      <c r="I28" s="11">
        <f t="shared" si="0"/>
        <v>131975.81</v>
      </c>
    </row>
    <row r="29" spans="1:9" x14ac:dyDescent="0.3">
      <c r="A29" s="9">
        <v>11005</v>
      </c>
      <c r="B29" s="9" t="s">
        <v>31</v>
      </c>
      <c r="C29" s="22">
        <v>191541.02</v>
      </c>
      <c r="D29" s="22">
        <v>0</v>
      </c>
      <c r="E29" s="22">
        <v>22951.41</v>
      </c>
      <c r="F29" s="22">
        <v>1369.65</v>
      </c>
      <c r="G29" s="22">
        <v>0</v>
      </c>
      <c r="H29" s="22">
        <v>53107.24</v>
      </c>
      <c r="I29" s="11">
        <f t="shared" si="0"/>
        <v>268969.32</v>
      </c>
    </row>
    <row r="30" spans="1:9" x14ac:dyDescent="0.3">
      <c r="A30" s="9">
        <v>12002</v>
      </c>
      <c r="B30" s="9" t="s">
        <v>32</v>
      </c>
      <c r="C30" s="22">
        <v>161058.31</v>
      </c>
      <c r="D30" s="22">
        <v>0</v>
      </c>
      <c r="E30" s="22">
        <v>25270.69</v>
      </c>
      <c r="F30" s="22">
        <v>2798.59</v>
      </c>
      <c r="G30" s="22">
        <v>0</v>
      </c>
      <c r="H30" s="22">
        <v>25642.65</v>
      </c>
      <c r="I30" s="11">
        <f t="shared" si="0"/>
        <v>214770.24</v>
      </c>
    </row>
    <row r="31" spans="1:9" x14ac:dyDescent="0.3">
      <c r="A31" s="9">
        <v>12003</v>
      </c>
      <c r="B31" s="9" t="s">
        <v>33</v>
      </c>
      <c r="C31" s="22">
        <v>282002.43</v>
      </c>
      <c r="D31" s="22">
        <v>0</v>
      </c>
      <c r="E31" s="22">
        <v>12102.43</v>
      </c>
      <c r="F31" s="22">
        <v>2595.9699999999998</v>
      </c>
      <c r="G31" s="22">
        <v>0</v>
      </c>
      <c r="H31" s="22">
        <v>12530.4</v>
      </c>
      <c r="I31" s="11">
        <f t="shared" si="0"/>
        <v>309231.23</v>
      </c>
    </row>
    <row r="32" spans="1:9" x14ac:dyDescent="0.3">
      <c r="A32" s="9">
        <v>13001</v>
      </c>
      <c r="B32" s="9" t="s">
        <v>34</v>
      </c>
      <c r="C32" s="22">
        <v>206838.38</v>
      </c>
      <c r="D32" s="22">
        <v>0</v>
      </c>
      <c r="E32" s="22">
        <v>166216.20000000001</v>
      </c>
      <c r="F32" s="22">
        <v>69.13</v>
      </c>
      <c r="G32" s="22">
        <v>0</v>
      </c>
      <c r="H32" s="22">
        <v>50032.37</v>
      </c>
      <c r="I32" s="11">
        <f t="shared" si="0"/>
        <v>423156.08</v>
      </c>
    </row>
    <row r="33" spans="1:9" x14ac:dyDescent="0.3">
      <c r="A33" s="9">
        <v>13003</v>
      </c>
      <c r="B33" s="9" t="s">
        <v>35</v>
      </c>
      <c r="C33" s="22">
        <v>19066.150000000001</v>
      </c>
      <c r="D33" s="22">
        <v>0</v>
      </c>
      <c r="E33" s="22">
        <v>38154.51</v>
      </c>
      <c r="F33" s="22">
        <v>0</v>
      </c>
      <c r="G33" s="22">
        <v>0</v>
      </c>
      <c r="H33" s="22">
        <v>34964.89</v>
      </c>
      <c r="I33" s="11">
        <f t="shared" si="0"/>
        <v>92185.55</v>
      </c>
    </row>
    <row r="34" spans="1:9" x14ac:dyDescent="0.3">
      <c r="A34" s="9">
        <v>14001</v>
      </c>
      <c r="B34" s="9" t="s">
        <v>36</v>
      </c>
      <c r="C34" s="22">
        <v>37867.370000000003</v>
      </c>
      <c r="D34" s="22">
        <v>0</v>
      </c>
      <c r="E34" s="22">
        <v>15614.1</v>
      </c>
      <c r="F34" s="22">
        <v>5388.16</v>
      </c>
      <c r="G34" s="22">
        <v>0</v>
      </c>
      <c r="H34" s="22">
        <v>25797.14</v>
      </c>
      <c r="I34" s="11">
        <f t="shared" si="0"/>
        <v>84666.77</v>
      </c>
    </row>
    <row r="35" spans="1:9" x14ac:dyDescent="0.3">
      <c r="A35" s="9">
        <v>14002</v>
      </c>
      <c r="B35" s="9" t="s">
        <v>37</v>
      </c>
      <c r="C35" s="22">
        <v>9313.5499999999993</v>
      </c>
      <c r="D35" s="22">
        <v>0</v>
      </c>
      <c r="E35" s="22">
        <v>10539.61</v>
      </c>
      <c r="F35" s="22">
        <v>1722.7</v>
      </c>
      <c r="G35" s="22">
        <v>0</v>
      </c>
      <c r="H35" s="22">
        <v>18615.32</v>
      </c>
      <c r="I35" s="11">
        <f t="shared" si="0"/>
        <v>40191.18</v>
      </c>
    </row>
    <row r="36" spans="1:9" x14ac:dyDescent="0.3">
      <c r="A36" s="9">
        <v>14004</v>
      </c>
      <c r="B36" s="9" t="s">
        <v>38</v>
      </c>
      <c r="C36" s="22">
        <v>392277.02</v>
      </c>
      <c r="D36" s="22">
        <v>0</v>
      </c>
      <c r="E36" s="22">
        <v>411312.14</v>
      </c>
      <c r="F36" s="22">
        <v>8484.86</v>
      </c>
      <c r="G36" s="22">
        <v>0</v>
      </c>
      <c r="H36" s="22">
        <v>385207.34</v>
      </c>
      <c r="I36" s="11">
        <f t="shared" ref="I36:I67" si="1">SUM(C36:H36)</f>
        <v>1197281.3600000001</v>
      </c>
    </row>
    <row r="37" spans="1:9" x14ac:dyDescent="0.3">
      <c r="A37" s="9">
        <v>14005</v>
      </c>
      <c r="B37" s="9" t="s">
        <v>39</v>
      </c>
      <c r="C37" s="22">
        <v>56059.19</v>
      </c>
      <c r="D37" s="22">
        <v>0</v>
      </c>
      <c r="E37" s="22">
        <v>17466.810000000001</v>
      </c>
      <c r="F37" s="22">
        <v>1877.65</v>
      </c>
      <c r="G37" s="22">
        <v>0</v>
      </c>
      <c r="H37" s="22">
        <v>43791.06</v>
      </c>
      <c r="I37" s="11">
        <f t="shared" si="1"/>
        <v>119194.70999999999</v>
      </c>
    </row>
    <row r="38" spans="1:9" x14ac:dyDescent="0.3">
      <c r="A38" s="9">
        <v>15001</v>
      </c>
      <c r="B38" s="9" t="s">
        <v>40</v>
      </c>
      <c r="C38" s="22">
        <v>24793.43</v>
      </c>
      <c r="D38" s="22">
        <v>0</v>
      </c>
      <c r="E38" s="22">
        <v>4229.6899999999996</v>
      </c>
      <c r="F38" s="22">
        <v>0</v>
      </c>
      <c r="G38" s="22">
        <v>0</v>
      </c>
      <c r="H38" s="22">
        <v>13196.91</v>
      </c>
      <c r="I38" s="11">
        <f t="shared" si="1"/>
        <v>42220.03</v>
      </c>
    </row>
    <row r="39" spans="1:9" x14ac:dyDescent="0.3">
      <c r="A39" s="9">
        <v>15002</v>
      </c>
      <c r="B39" s="9" t="s">
        <v>41</v>
      </c>
      <c r="C39" s="22">
        <v>145770.49</v>
      </c>
      <c r="D39" s="22">
        <v>0</v>
      </c>
      <c r="E39" s="22">
        <v>22365.14</v>
      </c>
      <c r="F39" s="22">
        <v>0</v>
      </c>
      <c r="G39" s="22">
        <v>0</v>
      </c>
      <c r="H39" s="22">
        <v>15450.37</v>
      </c>
      <c r="I39" s="11">
        <f t="shared" si="1"/>
        <v>183586</v>
      </c>
    </row>
    <row r="40" spans="1:9" x14ac:dyDescent="0.3">
      <c r="A40" s="9">
        <v>15003</v>
      </c>
      <c r="B40" s="9" t="s">
        <v>42</v>
      </c>
      <c r="C40" s="22">
        <v>24111.74</v>
      </c>
      <c r="D40" s="22">
        <v>0</v>
      </c>
      <c r="E40" s="22">
        <v>5212.04</v>
      </c>
      <c r="F40" s="22">
        <v>0</v>
      </c>
      <c r="G40" s="22">
        <v>0</v>
      </c>
      <c r="H40" s="22">
        <v>772.22</v>
      </c>
      <c r="I40" s="11">
        <f t="shared" si="1"/>
        <v>30096.000000000004</v>
      </c>
    </row>
    <row r="41" spans="1:9" x14ac:dyDescent="0.3">
      <c r="A41" s="9">
        <v>16001</v>
      </c>
      <c r="B41" s="9" t="s">
        <v>43</v>
      </c>
      <c r="C41" s="22">
        <v>320967.59000000003</v>
      </c>
      <c r="D41" s="22">
        <v>30420.25</v>
      </c>
      <c r="E41" s="22">
        <v>100908.28</v>
      </c>
      <c r="F41" s="22">
        <v>5424.97</v>
      </c>
      <c r="G41" s="22">
        <v>0</v>
      </c>
      <c r="H41" s="22">
        <v>22827.65</v>
      </c>
      <c r="I41" s="11">
        <f t="shared" si="1"/>
        <v>480548.74</v>
      </c>
    </row>
    <row r="42" spans="1:9" x14ac:dyDescent="0.3">
      <c r="A42" s="9">
        <v>16002</v>
      </c>
      <c r="B42" s="9" t="s">
        <v>44</v>
      </c>
      <c r="C42" s="22">
        <v>5703.35</v>
      </c>
      <c r="D42" s="22">
        <v>0</v>
      </c>
      <c r="E42" s="22">
        <v>1686.31</v>
      </c>
      <c r="F42" s="22">
        <v>0</v>
      </c>
      <c r="G42" s="22">
        <v>0</v>
      </c>
      <c r="H42" s="22">
        <v>185.76</v>
      </c>
      <c r="I42" s="11">
        <f t="shared" si="1"/>
        <v>7575.42</v>
      </c>
    </row>
    <row r="43" spans="1:9" x14ac:dyDescent="0.3">
      <c r="A43" s="9">
        <v>17001</v>
      </c>
      <c r="B43" s="9" t="s">
        <v>45</v>
      </c>
      <c r="C43" s="22">
        <v>71998.62</v>
      </c>
      <c r="D43" s="22">
        <v>0</v>
      </c>
      <c r="E43" s="22">
        <v>13446.91</v>
      </c>
      <c r="F43" s="22">
        <v>462.55</v>
      </c>
      <c r="G43" s="22">
        <v>0</v>
      </c>
      <c r="H43" s="22">
        <v>8980.9</v>
      </c>
      <c r="I43" s="11">
        <f t="shared" si="1"/>
        <v>94888.98</v>
      </c>
    </row>
    <row r="44" spans="1:9" x14ac:dyDescent="0.3">
      <c r="A44" s="9">
        <v>17002</v>
      </c>
      <c r="B44" s="9" t="s">
        <v>46</v>
      </c>
      <c r="C44" s="22">
        <v>524661.93999999994</v>
      </c>
      <c r="D44" s="22">
        <v>0</v>
      </c>
      <c r="E44" s="22">
        <v>220654.55</v>
      </c>
      <c r="F44" s="22">
        <v>0</v>
      </c>
      <c r="G44" s="22">
        <v>0</v>
      </c>
      <c r="H44" s="22">
        <v>73160.44</v>
      </c>
      <c r="I44" s="11">
        <f t="shared" si="1"/>
        <v>818476.92999999993</v>
      </c>
    </row>
    <row r="45" spans="1:9" x14ac:dyDescent="0.3">
      <c r="A45" s="9">
        <v>17003</v>
      </c>
      <c r="B45" s="9" t="s">
        <v>47</v>
      </c>
      <c r="C45" s="22">
        <v>23332.84</v>
      </c>
      <c r="D45" s="22">
        <v>0</v>
      </c>
      <c r="E45" s="22">
        <v>15358.27</v>
      </c>
      <c r="F45" s="22">
        <v>0</v>
      </c>
      <c r="G45" s="22">
        <v>0</v>
      </c>
      <c r="H45" s="22">
        <v>11870.48</v>
      </c>
      <c r="I45" s="11">
        <f t="shared" si="1"/>
        <v>50561.59</v>
      </c>
    </row>
    <row r="46" spans="1:9" x14ac:dyDescent="0.3">
      <c r="A46" s="9">
        <v>18003</v>
      </c>
      <c r="B46" s="9" t="s">
        <v>48</v>
      </c>
      <c r="C46" s="22">
        <v>56135.24</v>
      </c>
      <c r="D46" s="22">
        <v>0</v>
      </c>
      <c r="E46" s="22">
        <v>13744.53</v>
      </c>
      <c r="F46" s="22">
        <v>0</v>
      </c>
      <c r="G46" s="22">
        <v>0</v>
      </c>
      <c r="H46" s="22">
        <v>6471.8</v>
      </c>
      <c r="I46" s="11">
        <f t="shared" si="1"/>
        <v>76351.570000000007</v>
      </c>
    </row>
    <row r="47" spans="1:9" x14ac:dyDescent="0.3">
      <c r="A47" s="9">
        <v>18005</v>
      </c>
      <c r="B47" s="9" t="s">
        <v>49</v>
      </c>
      <c r="C47" s="22">
        <v>148469.12</v>
      </c>
      <c r="D47" s="22">
        <v>0</v>
      </c>
      <c r="E47" s="22">
        <v>34844.76</v>
      </c>
      <c r="F47" s="22">
        <v>783.97</v>
      </c>
      <c r="G47" s="22">
        <v>0</v>
      </c>
      <c r="H47" s="22">
        <v>22573.45</v>
      </c>
      <c r="I47" s="11">
        <f t="shared" si="1"/>
        <v>206671.30000000002</v>
      </c>
    </row>
    <row r="48" spans="1:9" x14ac:dyDescent="0.3">
      <c r="A48" s="9">
        <v>19004</v>
      </c>
      <c r="B48" s="9" t="s">
        <v>50</v>
      </c>
      <c r="C48" s="22">
        <v>203781.73</v>
      </c>
      <c r="D48" s="22">
        <v>0</v>
      </c>
      <c r="E48" s="22">
        <v>33070.21</v>
      </c>
      <c r="F48" s="22">
        <v>2053.61</v>
      </c>
      <c r="G48" s="22">
        <v>0</v>
      </c>
      <c r="H48" s="22">
        <v>15145.24</v>
      </c>
      <c r="I48" s="11">
        <f t="shared" si="1"/>
        <v>254050.78999999998</v>
      </c>
    </row>
    <row r="49" spans="1:9" x14ac:dyDescent="0.3">
      <c r="A49" s="9">
        <v>20001</v>
      </c>
      <c r="B49" s="9" t="s">
        <v>51</v>
      </c>
      <c r="C49" s="22">
        <v>102746.59</v>
      </c>
      <c r="D49" s="22">
        <v>0</v>
      </c>
      <c r="E49" s="22">
        <v>14242.97</v>
      </c>
      <c r="F49" s="22">
        <v>0</v>
      </c>
      <c r="G49" s="22">
        <v>0</v>
      </c>
      <c r="H49" s="22">
        <v>83871.7</v>
      </c>
      <c r="I49" s="11">
        <f t="shared" si="1"/>
        <v>200861.26</v>
      </c>
    </row>
    <row r="50" spans="1:9" x14ac:dyDescent="0.3">
      <c r="A50" s="9">
        <v>20003</v>
      </c>
      <c r="B50" s="9" t="s">
        <v>52</v>
      </c>
      <c r="C50" s="22">
        <v>52819.27</v>
      </c>
      <c r="D50" s="22">
        <v>0</v>
      </c>
      <c r="E50" s="22">
        <v>3055.08</v>
      </c>
      <c r="F50" s="22">
        <v>0</v>
      </c>
      <c r="G50" s="22">
        <v>0</v>
      </c>
      <c r="H50" s="22">
        <v>34474.160000000003</v>
      </c>
      <c r="I50" s="11">
        <f t="shared" si="1"/>
        <v>90348.510000000009</v>
      </c>
    </row>
    <row r="51" spans="1:9" x14ac:dyDescent="0.3">
      <c r="A51" s="9">
        <v>21001</v>
      </c>
      <c r="B51" s="9" t="s">
        <v>53</v>
      </c>
      <c r="C51" s="22">
        <v>48029.45</v>
      </c>
      <c r="D51" s="22">
        <v>0</v>
      </c>
      <c r="E51" s="22">
        <v>12329.81</v>
      </c>
      <c r="F51" s="22">
        <v>2195.04</v>
      </c>
      <c r="G51" s="22">
        <v>0</v>
      </c>
      <c r="H51" s="22">
        <v>7875.24</v>
      </c>
      <c r="I51" s="11">
        <f t="shared" si="1"/>
        <v>70429.539999999994</v>
      </c>
    </row>
    <row r="52" spans="1:9" x14ac:dyDescent="0.3">
      <c r="A52" s="9">
        <v>21002</v>
      </c>
      <c r="B52" s="9" t="s">
        <v>54</v>
      </c>
      <c r="C52" s="22">
        <v>78293.960000000006</v>
      </c>
      <c r="D52" s="22">
        <v>0</v>
      </c>
      <c r="E52" s="22">
        <v>15633.19</v>
      </c>
      <c r="F52" s="22">
        <v>2180.37</v>
      </c>
      <c r="G52" s="22">
        <v>0</v>
      </c>
      <c r="H52" s="22">
        <v>8799.34</v>
      </c>
      <c r="I52" s="11">
        <f t="shared" si="1"/>
        <v>104906.86</v>
      </c>
    </row>
    <row r="53" spans="1:9" x14ac:dyDescent="0.3">
      <c r="A53" s="9">
        <v>22001</v>
      </c>
      <c r="B53" s="9" t="s">
        <v>55</v>
      </c>
      <c r="C53" s="22">
        <v>15106.36</v>
      </c>
      <c r="D53" s="22">
        <v>0</v>
      </c>
      <c r="E53" s="22">
        <v>16173.79</v>
      </c>
      <c r="F53" s="22">
        <v>2141.5700000000002</v>
      </c>
      <c r="G53" s="22">
        <v>0</v>
      </c>
      <c r="H53" s="22">
        <v>12839.76</v>
      </c>
      <c r="I53" s="11">
        <f t="shared" si="1"/>
        <v>46261.48</v>
      </c>
    </row>
    <row r="54" spans="1:9" x14ac:dyDescent="0.3">
      <c r="A54" s="9">
        <v>22005</v>
      </c>
      <c r="B54" s="9" t="s">
        <v>56</v>
      </c>
      <c r="C54" s="22">
        <v>85659.14</v>
      </c>
      <c r="D54" s="22">
        <v>0</v>
      </c>
      <c r="E54" s="22">
        <v>19635.240000000002</v>
      </c>
      <c r="F54" s="22">
        <v>0</v>
      </c>
      <c r="G54" s="22">
        <v>0</v>
      </c>
      <c r="H54" s="22">
        <v>15133.77</v>
      </c>
      <c r="I54" s="11">
        <f t="shared" si="1"/>
        <v>120428.15000000001</v>
      </c>
    </row>
    <row r="55" spans="1:9" x14ac:dyDescent="0.3">
      <c r="A55" s="9">
        <v>22006</v>
      </c>
      <c r="B55" s="9" t="s">
        <v>57</v>
      </c>
      <c r="C55" s="22">
        <v>373989.87</v>
      </c>
      <c r="D55" s="22">
        <v>0</v>
      </c>
      <c r="E55" s="22">
        <v>54060.91</v>
      </c>
      <c r="F55" s="22">
        <v>499.23</v>
      </c>
      <c r="G55" s="22">
        <v>0</v>
      </c>
      <c r="H55" s="22">
        <v>18823.62</v>
      </c>
      <c r="I55" s="11">
        <f t="shared" si="1"/>
        <v>447373.63</v>
      </c>
    </row>
    <row r="56" spans="1:9" x14ac:dyDescent="0.3">
      <c r="A56" s="9">
        <v>23001</v>
      </c>
      <c r="B56" s="9" t="s">
        <v>58</v>
      </c>
      <c r="C56" s="22">
        <v>43941.440000000002</v>
      </c>
      <c r="D56" s="22">
        <v>0</v>
      </c>
      <c r="E56" s="22">
        <v>12996.44</v>
      </c>
      <c r="F56" s="22">
        <v>1226.7</v>
      </c>
      <c r="G56" s="22">
        <v>0</v>
      </c>
      <c r="H56" s="22">
        <v>5987.22</v>
      </c>
      <c r="I56" s="11">
        <f t="shared" si="1"/>
        <v>64151.8</v>
      </c>
    </row>
    <row r="57" spans="1:9" x14ac:dyDescent="0.3">
      <c r="A57" s="9">
        <v>23002</v>
      </c>
      <c r="B57" s="9" t="s">
        <v>59</v>
      </c>
      <c r="C57" s="22">
        <v>449913.01</v>
      </c>
      <c r="D57" s="22">
        <v>0</v>
      </c>
      <c r="E57" s="22">
        <v>63234.04</v>
      </c>
      <c r="F57" s="22">
        <v>10325.68</v>
      </c>
      <c r="G57" s="22">
        <v>0</v>
      </c>
      <c r="H57" s="22">
        <v>15109.05</v>
      </c>
      <c r="I57" s="11">
        <f t="shared" si="1"/>
        <v>538581.78</v>
      </c>
    </row>
    <row r="58" spans="1:9" x14ac:dyDescent="0.3">
      <c r="A58" s="9">
        <v>23003</v>
      </c>
      <c r="B58" s="9" t="s">
        <v>60</v>
      </c>
      <c r="C58" s="22">
        <v>6584.41</v>
      </c>
      <c r="D58" s="22">
        <v>0</v>
      </c>
      <c r="E58" s="22">
        <v>2658.3</v>
      </c>
      <c r="F58" s="22">
        <v>0</v>
      </c>
      <c r="G58" s="22">
        <v>0</v>
      </c>
      <c r="H58" s="22">
        <v>1392.21</v>
      </c>
      <c r="I58" s="11">
        <f t="shared" si="1"/>
        <v>10634.919999999998</v>
      </c>
    </row>
    <row r="59" spans="1:9" x14ac:dyDescent="0.3">
      <c r="A59" s="9">
        <v>24004</v>
      </c>
      <c r="B59" s="9" t="s">
        <v>61</v>
      </c>
      <c r="C59" s="22">
        <v>114959.71</v>
      </c>
      <c r="D59" s="22">
        <v>0</v>
      </c>
      <c r="E59" s="22">
        <v>18231.63</v>
      </c>
      <c r="F59" s="22">
        <v>1498.15</v>
      </c>
      <c r="G59" s="22">
        <v>0</v>
      </c>
      <c r="H59" s="22">
        <v>9153.2999999999993</v>
      </c>
      <c r="I59" s="11">
        <f t="shared" si="1"/>
        <v>143842.78999999998</v>
      </c>
    </row>
    <row r="60" spans="1:9" x14ac:dyDescent="0.3">
      <c r="A60" s="9">
        <v>25001</v>
      </c>
      <c r="B60" s="9" t="s">
        <v>62</v>
      </c>
      <c r="C60" s="22">
        <v>17706.11</v>
      </c>
      <c r="D60" s="22">
        <v>0</v>
      </c>
      <c r="E60" s="22">
        <v>3228.64</v>
      </c>
      <c r="F60" s="22">
        <v>138.43</v>
      </c>
      <c r="G60" s="22">
        <v>0</v>
      </c>
      <c r="H60" s="22">
        <v>5019.25</v>
      </c>
      <c r="I60" s="11">
        <f t="shared" si="1"/>
        <v>26092.43</v>
      </c>
    </row>
    <row r="61" spans="1:9" x14ac:dyDescent="0.3">
      <c r="A61" s="9">
        <v>25003</v>
      </c>
      <c r="B61" s="9" t="s">
        <v>63</v>
      </c>
      <c r="C61" s="22">
        <v>23753.35</v>
      </c>
      <c r="D61" s="22">
        <v>0</v>
      </c>
      <c r="E61" s="22">
        <v>8719.89</v>
      </c>
      <c r="F61" s="22">
        <v>2935.95</v>
      </c>
      <c r="G61" s="22">
        <v>0</v>
      </c>
      <c r="H61" s="22">
        <v>17141.8</v>
      </c>
      <c r="I61" s="11">
        <f t="shared" si="1"/>
        <v>52550.989999999991</v>
      </c>
    </row>
    <row r="62" spans="1:9" x14ac:dyDescent="0.3">
      <c r="A62" s="9">
        <v>25004</v>
      </c>
      <c r="B62" s="9" t="s">
        <v>64</v>
      </c>
      <c r="C62" s="22">
        <v>282284.28999999998</v>
      </c>
      <c r="D62" s="22">
        <v>0</v>
      </c>
      <c r="E62" s="22">
        <v>56398.86</v>
      </c>
      <c r="F62" s="22">
        <v>0</v>
      </c>
      <c r="G62" s="22">
        <v>0</v>
      </c>
      <c r="H62" s="22">
        <v>62854.98</v>
      </c>
      <c r="I62" s="11">
        <f t="shared" si="1"/>
        <v>401538.12999999995</v>
      </c>
    </row>
    <row r="63" spans="1:9" x14ac:dyDescent="0.3">
      <c r="A63" s="9">
        <v>26002</v>
      </c>
      <c r="B63" s="9" t="s">
        <v>65</v>
      </c>
      <c r="C63" s="22">
        <v>54695.9</v>
      </c>
      <c r="D63" s="22">
        <v>0</v>
      </c>
      <c r="E63" s="22">
        <v>10275.14</v>
      </c>
      <c r="F63" s="22">
        <v>2472.09</v>
      </c>
      <c r="G63" s="22">
        <v>0</v>
      </c>
      <c r="H63" s="22">
        <v>18311.78</v>
      </c>
      <c r="I63" s="11">
        <f t="shared" si="1"/>
        <v>85754.91</v>
      </c>
    </row>
    <row r="64" spans="1:9" x14ac:dyDescent="0.3">
      <c r="A64" s="9">
        <v>26004</v>
      </c>
      <c r="B64" s="9" t="s">
        <v>66</v>
      </c>
      <c r="C64" s="22">
        <v>135838.93</v>
      </c>
      <c r="D64" s="22">
        <v>0</v>
      </c>
      <c r="E64" s="22">
        <v>15914.1</v>
      </c>
      <c r="F64" s="22">
        <v>0</v>
      </c>
      <c r="G64" s="22">
        <v>0</v>
      </c>
      <c r="H64" s="22">
        <v>27763.15</v>
      </c>
      <c r="I64" s="11">
        <f t="shared" si="1"/>
        <v>179516.18</v>
      </c>
    </row>
    <row r="65" spans="1:9" x14ac:dyDescent="0.3">
      <c r="A65" s="9">
        <v>26005</v>
      </c>
      <c r="B65" s="9" t="s">
        <v>67</v>
      </c>
      <c r="C65" s="22">
        <v>51089.24</v>
      </c>
      <c r="D65" s="22">
        <v>0</v>
      </c>
      <c r="E65" s="22">
        <v>6448.93</v>
      </c>
      <c r="F65" s="22">
        <v>0</v>
      </c>
      <c r="G65" s="22">
        <v>0</v>
      </c>
      <c r="H65" s="22">
        <v>18210.32</v>
      </c>
      <c r="I65" s="11">
        <f t="shared" si="1"/>
        <v>75748.489999999991</v>
      </c>
    </row>
    <row r="66" spans="1:9" x14ac:dyDescent="0.3">
      <c r="A66" s="9">
        <v>27001</v>
      </c>
      <c r="B66" s="9" t="s">
        <v>68</v>
      </c>
      <c r="C66" s="22">
        <v>115696.95</v>
      </c>
      <c r="D66" s="22">
        <v>0</v>
      </c>
      <c r="E66" s="22">
        <v>11767.78</v>
      </c>
      <c r="F66" s="22">
        <v>0</v>
      </c>
      <c r="G66" s="22">
        <v>0</v>
      </c>
      <c r="H66" s="22">
        <v>60098.81</v>
      </c>
      <c r="I66" s="11">
        <f t="shared" si="1"/>
        <v>187563.53999999998</v>
      </c>
    </row>
    <row r="67" spans="1:9" x14ac:dyDescent="0.3">
      <c r="A67" s="9">
        <v>28001</v>
      </c>
      <c r="B67" s="9" t="s">
        <v>69</v>
      </c>
      <c r="C67" s="22">
        <v>102097.8</v>
      </c>
      <c r="D67" s="22">
        <v>0</v>
      </c>
      <c r="E67" s="22">
        <v>10471.83</v>
      </c>
      <c r="F67" s="22">
        <v>277.19</v>
      </c>
      <c r="G67" s="22">
        <v>0</v>
      </c>
      <c r="H67" s="22">
        <v>7941.92</v>
      </c>
      <c r="I67" s="11">
        <f t="shared" si="1"/>
        <v>120788.74</v>
      </c>
    </row>
    <row r="68" spans="1:9" x14ac:dyDescent="0.3">
      <c r="A68" s="9">
        <v>28002</v>
      </c>
      <c r="B68" s="9" t="s">
        <v>70</v>
      </c>
      <c r="C68" s="22">
        <v>94441.919999999998</v>
      </c>
      <c r="D68" s="22">
        <v>0</v>
      </c>
      <c r="E68" s="22">
        <v>9016.99</v>
      </c>
      <c r="F68" s="22">
        <v>82.8</v>
      </c>
      <c r="G68" s="22">
        <v>0</v>
      </c>
      <c r="H68" s="22">
        <v>14370.15</v>
      </c>
      <c r="I68" s="11">
        <f t="shared" ref="I68:I99" si="2">SUM(C68:H68)</f>
        <v>117911.86</v>
      </c>
    </row>
    <row r="69" spans="1:9" x14ac:dyDescent="0.3">
      <c r="A69" s="9">
        <v>28003</v>
      </c>
      <c r="B69" s="9" t="s">
        <v>71</v>
      </c>
      <c r="C69" s="22">
        <v>160389.9</v>
      </c>
      <c r="D69" s="22">
        <v>0</v>
      </c>
      <c r="E69" s="22">
        <v>28373.08</v>
      </c>
      <c r="F69" s="22">
        <v>1975.41</v>
      </c>
      <c r="G69" s="22">
        <v>0</v>
      </c>
      <c r="H69" s="22">
        <v>22857.93</v>
      </c>
      <c r="I69" s="11">
        <f t="shared" si="2"/>
        <v>213596.31999999998</v>
      </c>
    </row>
    <row r="70" spans="1:9" x14ac:dyDescent="0.3">
      <c r="A70" s="9">
        <v>29004</v>
      </c>
      <c r="B70" s="9" t="s">
        <v>72</v>
      </c>
      <c r="C70" s="22">
        <v>131433.65</v>
      </c>
      <c r="D70" s="22">
        <v>0</v>
      </c>
      <c r="E70" s="22">
        <v>32884.32</v>
      </c>
      <c r="F70" s="22">
        <v>8033</v>
      </c>
      <c r="G70" s="22">
        <v>20338.7</v>
      </c>
      <c r="H70" s="22">
        <v>25548.99</v>
      </c>
      <c r="I70" s="11">
        <f t="shared" si="2"/>
        <v>218238.66</v>
      </c>
    </row>
    <row r="71" spans="1:9" x14ac:dyDescent="0.3">
      <c r="A71" s="9">
        <v>30001</v>
      </c>
      <c r="B71" s="9" t="s">
        <v>73</v>
      </c>
      <c r="C71" s="22">
        <v>82089.27</v>
      </c>
      <c r="D71" s="22">
        <v>0</v>
      </c>
      <c r="E71" s="22">
        <v>27869.45</v>
      </c>
      <c r="F71" s="22">
        <v>770.28</v>
      </c>
      <c r="G71" s="22">
        <v>0</v>
      </c>
      <c r="H71" s="22">
        <v>10953.29</v>
      </c>
      <c r="I71" s="11">
        <f t="shared" si="2"/>
        <v>121682.29000000001</v>
      </c>
    </row>
    <row r="72" spans="1:9" x14ac:dyDescent="0.3">
      <c r="A72" s="9">
        <v>30003</v>
      </c>
      <c r="B72" s="9" t="s">
        <v>74</v>
      </c>
      <c r="C72" s="22">
        <v>72055.210000000006</v>
      </c>
      <c r="D72" s="22">
        <v>0</v>
      </c>
      <c r="E72" s="22">
        <v>21273.57</v>
      </c>
      <c r="F72" s="22">
        <v>105.15</v>
      </c>
      <c r="G72" s="22">
        <v>0</v>
      </c>
      <c r="H72" s="22">
        <v>16635.71</v>
      </c>
      <c r="I72" s="11">
        <f t="shared" si="2"/>
        <v>110069.63999999998</v>
      </c>
    </row>
    <row r="73" spans="1:9" x14ac:dyDescent="0.3">
      <c r="A73" s="9">
        <v>31001</v>
      </c>
      <c r="B73" s="9" t="s">
        <v>75</v>
      </c>
      <c r="C73" s="22">
        <v>1044011.83</v>
      </c>
      <c r="D73" s="22">
        <v>0</v>
      </c>
      <c r="E73" s="22">
        <v>53880.5</v>
      </c>
      <c r="F73" s="22">
        <v>0</v>
      </c>
      <c r="G73" s="22">
        <v>0</v>
      </c>
      <c r="H73" s="22">
        <v>44353.21</v>
      </c>
      <c r="I73" s="11">
        <f t="shared" si="2"/>
        <v>1142245.54</v>
      </c>
    </row>
    <row r="74" spans="1:9" x14ac:dyDescent="0.3">
      <c r="A74" s="9">
        <v>32002</v>
      </c>
      <c r="B74" s="9" t="s">
        <v>76</v>
      </c>
      <c r="C74" s="22">
        <v>378113.56</v>
      </c>
      <c r="D74" s="22">
        <v>0</v>
      </c>
      <c r="E74" s="22">
        <v>242955.22</v>
      </c>
      <c r="F74" s="22">
        <v>0</v>
      </c>
      <c r="G74" s="22">
        <v>0</v>
      </c>
      <c r="H74" s="22">
        <v>451836.05</v>
      </c>
      <c r="I74" s="11">
        <f t="shared" si="2"/>
        <v>1072904.83</v>
      </c>
    </row>
    <row r="75" spans="1:9" x14ac:dyDescent="0.3">
      <c r="A75" s="9">
        <v>33001</v>
      </c>
      <c r="B75" s="9" t="s">
        <v>77</v>
      </c>
      <c r="C75" s="22">
        <v>100957.29</v>
      </c>
      <c r="D75" s="22">
        <v>0</v>
      </c>
      <c r="E75" s="22">
        <v>14576.11</v>
      </c>
      <c r="F75" s="22">
        <v>0</v>
      </c>
      <c r="G75" s="22">
        <v>0</v>
      </c>
      <c r="H75" s="22">
        <v>32456.98</v>
      </c>
      <c r="I75" s="11">
        <f t="shared" si="2"/>
        <v>147990.38</v>
      </c>
    </row>
    <row r="76" spans="1:9" x14ac:dyDescent="0.3">
      <c r="A76" s="9">
        <v>33002</v>
      </c>
      <c r="B76" s="9" t="s">
        <v>78</v>
      </c>
      <c r="C76" s="22">
        <v>581579.66</v>
      </c>
      <c r="D76" s="22">
        <v>0</v>
      </c>
      <c r="E76" s="22">
        <v>12455.98</v>
      </c>
      <c r="F76" s="22">
        <v>0</v>
      </c>
      <c r="G76" s="22">
        <v>0</v>
      </c>
      <c r="H76" s="22">
        <v>28422.71</v>
      </c>
      <c r="I76" s="11">
        <f t="shared" si="2"/>
        <v>622458.35</v>
      </c>
    </row>
    <row r="77" spans="1:9" x14ac:dyDescent="0.3">
      <c r="A77" s="9">
        <v>33003</v>
      </c>
      <c r="B77" s="9" t="s">
        <v>79</v>
      </c>
      <c r="C77" s="22">
        <v>146252.34</v>
      </c>
      <c r="D77" s="22">
        <v>0</v>
      </c>
      <c r="E77" s="22">
        <v>18891.669999999998</v>
      </c>
      <c r="F77" s="22">
        <v>0</v>
      </c>
      <c r="G77" s="22">
        <v>0</v>
      </c>
      <c r="H77" s="22">
        <v>40261.449999999997</v>
      </c>
      <c r="I77" s="11">
        <f t="shared" si="2"/>
        <v>205405.46000000002</v>
      </c>
    </row>
    <row r="78" spans="1:9" x14ac:dyDescent="0.3">
      <c r="A78" s="9">
        <v>33005</v>
      </c>
      <c r="B78" s="9" t="s">
        <v>80</v>
      </c>
      <c r="C78" s="22">
        <v>128189</v>
      </c>
      <c r="D78" s="22">
        <v>0</v>
      </c>
      <c r="E78" s="22">
        <v>9462.39</v>
      </c>
      <c r="F78" s="22">
        <v>0</v>
      </c>
      <c r="G78" s="22">
        <v>0</v>
      </c>
      <c r="H78" s="22">
        <v>19346.5</v>
      </c>
      <c r="I78" s="11">
        <f t="shared" si="2"/>
        <v>156997.89000000001</v>
      </c>
    </row>
    <row r="79" spans="1:9" x14ac:dyDescent="0.3">
      <c r="A79" s="9">
        <v>34002</v>
      </c>
      <c r="B79" s="9" t="s">
        <v>81</v>
      </c>
      <c r="C79" s="22">
        <v>91365.2</v>
      </c>
      <c r="D79" s="22">
        <v>0</v>
      </c>
      <c r="E79" s="22">
        <v>11869.15</v>
      </c>
      <c r="F79" s="22">
        <v>0</v>
      </c>
      <c r="G79" s="22">
        <v>0</v>
      </c>
      <c r="H79" s="22">
        <v>56216.89</v>
      </c>
      <c r="I79" s="11">
        <f t="shared" si="2"/>
        <v>159451.24</v>
      </c>
    </row>
    <row r="80" spans="1:9" x14ac:dyDescent="0.3">
      <c r="A80" s="9">
        <v>35002</v>
      </c>
      <c r="B80" s="9" t="s">
        <v>82</v>
      </c>
      <c r="C80" s="22">
        <v>180389.78</v>
      </c>
      <c r="D80" s="22">
        <v>0</v>
      </c>
      <c r="E80" s="22">
        <v>34428.559999999998</v>
      </c>
      <c r="F80" s="22">
        <v>0</v>
      </c>
      <c r="G80" s="22">
        <v>0</v>
      </c>
      <c r="H80" s="22">
        <v>19758.509999999998</v>
      </c>
      <c r="I80" s="11">
        <f t="shared" si="2"/>
        <v>234576.85</v>
      </c>
    </row>
    <row r="81" spans="1:9" x14ac:dyDescent="0.3">
      <c r="A81" s="9">
        <v>36002</v>
      </c>
      <c r="B81" s="9" t="s">
        <v>83</v>
      </c>
      <c r="C81" s="22">
        <v>103836.59</v>
      </c>
      <c r="D81" s="22">
        <v>0</v>
      </c>
      <c r="E81" s="22">
        <v>19839.13</v>
      </c>
      <c r="F81" s="22">
        <v>2781.25</v>
      </c>
      <c r="G81" s="22">
        <v>156168.99</v>
      </c>
      <c r="H81" s="22">
        <v>21932.34</v>
      </c>
      <c r="I81" s="11">
        <f t="shared" si="2"/>
        <v>304558.3</v>
      </c>
    </row>
    <row r="82" spans="1:9" x14ac:dyDescent="0.3">
      <c r="A82" s="9">
        <v>37003</v>
      </c>
      <c r="B82" s="9" t="s">
        <v>84</v>
      </c>
      <c r="C82" s="22">
        <v>82020.759999999995</v>
      </c>
      <c r="D82" s="22">
        <v>0</v>
      </c>
      <c r="E82" s="22">
        <v>22169.69</v>
      </c>
      <c r="F82" s="22">
        <v>2683.66</v>
      </c>
      <c r="G82" s="22">
        <v>0</v>
      </c>
      <c r="H82" s="22">
        <v>18355.05</v>
      </c>
      <c r="I82" s="11">
        <f t="shared" si="2"/>
        <v>125229.16</v>
      </c>
    </row>
    <row r="83" spans="1:9" x14ac:dyDescent="0.3">
      <c r="A83" s="9">
        <v>38001</v>
      </c>
      <c r="B83" s="9" t="s">
        <v>85</v>
      </c>
      <c r="C83" s="22">
        <v>80629.919999999998</v>
      </c>
      <c r="D83" s="22">
        <v>0</v>
      </c>
      <c r="E83" s="22">
        <v>15549.24</v>
      </c>
      <c r="F83" s="22">
        <v>13220.5</v>
      </c>
      <c r="G83" s="22">
        <v>0</v>
      </c>
      <c r="H83" s="22">
        <v>41487.879999999997</v>
      </c>
      <c r="I83" s="11">
        <f t="shared" si="2"/>
        <v>150887.54</v>
      </c>
    </row>
    <row r="84" spans="1:9" x14ac:dyDescent="0.3">
      <c r="A84" s="9">
        <v>38002</v>
      </c>
      <c r="B84" s="9" t="s">
        <v>86</v>
      </c>
      <c r="C84" s="22">
        <v>58780.82</v>
      </c>
      <c r="D84" s="22">
        <v>0</v>
      </c>
      <c r="E84" s="22">
        <v>12566.88</v>
      </c>
      <c r="F84" s="22">
        <v>13613.79</v>
      </c>
      <c r="G84" s="22">
        <v>0</v>
      </c>
      <c r="H84" s="22">
        <v>22028.77</v>
      </c>
      <c r="I84" s="11">
        <f t="shared" si="2"/>
        <v>106990.26</v>
      </c>
    </row>
    <row r="85" spans="1:9" x14ac:dyDescent="0.3">
      <c r="A85" s="9">
        <v>38003</v>
      </c>
      <c r="B85" s="9" t="s">
        <v>87</v>
      </c>
      <c r="C85" s="22">
        <v>54786.96</v>
      </c>
      <c r="D85" s="22">
        <v>0</v>
      </c>
      <c r="E85" s="22">
        <v>8363.2199999999993</v>
      </c>
      <c r="F85" s="22">
        <v>6113.88</v>
      </c>
      <c r="G85" s="22">
        <v>0</v>
      </c>
      <c r="H85" s="22">
        <v>17680.37</v>
      </c>
      <c r="I85" s="11">
        <f t="shared" si="2"/>
        <v>86944.43</v>
      </c>
    </row>
    <row r="86" spans="1:9" x14ac:dyDescent="0.3">
      <c r="A86" s="9">
        <v>39001</v>
      </c>
      <c r="B86" s="9" t="s">
        <v>88</v>
      </c>
      <c r="C86" s="22">
        <v>206108.19</v>
      </c>
      <c r="D86" s="22">
        <v>0</v>
      </c>
      <c r="E86" s="22">
        <v>23364.76</v>
      </c>
      <c r="F86" s="22">
        <v>0</v>
      </c>
      <c r="G86" s="22">
        <v>0</v>
      </c>
      <c r="H86" s="22">
        <v>26372.7</v>
      </c>
      <c r="I86" s="11">
        <f t="shared" si="2"/>
        <v>255845.65000000002</v>
      </c>
    </row>
    <row r="87" spans="1:9" x14ac:dyDescent="0.3">
      <c r="A87" s="9">
        <v>39002</v>
      </c>
      <c r="B87" s="9" t="s">
        <v>89</v>
      </c>
      <c r="C87" s="22">
        <v>176743.18</v>
      </c>
      <c r="D87" s="22">
        <v>0</v>
      </c>
      <c r="E87" s="22">
        <v>98752.92</v>
      </c>
      <c r="F87" s="22">
        <v>9202.89</v>
      </c>
      <c r="G87" s="22">
        <v>0</v>
      </c>
      <c r="H87" s="22">
        <v>65492.88</v>
      </c>
      <c r="I87" s="11">
        <f t="shared" si="2"/>
        <v>350191.87</v>
      </c>
    </row>
    <row r="88" spans="1:9" x14ac:dyDescent="0.3">
      <c r="A88" s="9">
        <v>39004</v>
      </c>
      <c r="B88" s="9" t="s">
        <v>90</v>
      </c>
      <c r="C88" s="22">
        <v>27139.05</v>
      </c>
      <c r="D88" s="22">
        <v>0</v>
      </c>
      <c r="E88" s="22">
        <v>7525.34</v>
      </c>
      <c r="F88" s="22">
        <v>0</v>
      </c>
      <c r="G88" s="22">
        <v>0</v>
      </c>
      <c r="H88" s="22">
        <v>11269.53</v>
      </c>
      <c r="I88" s="11">
        <f t="shared" si="2"/>
        <v>45933.919999999998</v>
      </c>
    </row>
    <row r="89" spans="1:9" x14ac:dyDescent="0.3">
      <c r="A89" s="9">
        <v>39005</v>
      </c>
      <c r="B89" s="9" t="s">
        <v>91</v>
      </c>
      <c r="C89" s="22">
        <v>51236.7</v>
      </c>
      <c r="D89" s="22">
        <v>0</v>
      </c>
      <c r="E89" s="22">
        <v>7957.01</v>
      </c>
      <c r="F89" s="22">
        <v>1489.69</v>
      </c>
      <c r="G89" s="22">
        <v>0</v>
      </c>
      <c r="H89" s="22">
        <v>14949.86</v>
      </c>
      <c r="I89" s="11">
        <f t="shared" si="2"/>
        <v>75633.260000000009</v>
      </c>
    </row>
    <row r="90" spans="1:9" x14ac:dyDescent="0.3">
      <c r="A90" s="9">
        <v>40001</v>
      </c>
      <c r="B90" s="9" t="s">
        <v>92</v>
      </c>
      <c r="C90" s="22">
        <v>116202.44</v>
      </c>
      <c r="D90" s="22">
        <v>0</v>
      </c>
      <c r="E90" s="22">
        <v>111958.83</v>
      </c>
      <c r="F90" s="22">
        <v>0</v>
      </c>
      <c r="G90" s="22">
        <v>0</v>
      </c>
      <c r="H90" s="22">
        <v>79528.98</v>
      </c>
      <c r="I90" s="11">
        <f t="shared" si="2"/>
        <v>307690.25</v>
      </c>
    </row>
    <row r="91" spans="1:9" x14ac:dyDescent="0.3">
      <c r="A91" s="9">
        <v>40002</v>
      </c>
      <c r="B91" s="9" t="s">
        <v>93</v>
      </c>
      <c r="C91" s="22">
        <v>272663.71000000002</v>
      </c>
      <c r="D91" s="22">
        <v>0</v>
      </c>
      <c r="E91" s="22">
        <v>256165.97</v>
      </c>
      <c r="F91" s="22">
        <v>0</v>
      </c>
      <c r="G91" s="22">
        <v>0</v>
      </c>
      <c r="H91" s="22">
        <v>70668.12</v>
      </c>
      <c r="I91" s="11">
        <f t="shared" si="2"/>
        <v>599497.80000000005</v>
      </c>
    </row>
    <row r="92" spans="1:9" x14ac:dyDescent="0.3">
      <c r="A92" s="9">
        <v>41001</v>
      </c>
      <c r="B92" s="9" t="s">
        <v>94</v>
      </c>
      <c r="C92" s="22">
        <v>186683.02</v>
      </c>
      <c r="D92" s="22">
        <v>0</v>
      </c>
      <c r="E92" s="22">
        <v>24933.119999999999</v>
      </c>
      <c r="F92" s="22">
        <v>0</v>
      </c>
      <c r="G92" s="22">
        <v>0</v>
      </c>
      <c r="H92" s="22">
        <v>90068.14</v>
      </c>
      <c r="I92" s="11">
        <f t="shared" si="2"/>
        <v>301684.27999999997</v>
      </c>
    </row>
    <row r="93" spans="1:9" x14ac:dyDescent="0.3">
      <c r="A93" s="9">
        <v>41002</v>
      </c>
      <c r="B93" s="9" t="s">
        <v>95</v>
      </c>
      <c r="C93" s="22">
        <v>217404.34</v>
      </c>
      <c r="D93" s="22">
        <v>474566.38</v>
      </c>
      <c r="E93" s="22">
        <v>86344.25</v>
      </c>
      <c r="F93" s="22">
        <v>0</v>
      </c>
      <c r="G93" s="22">
        <v>0</v>
      </c>
      <c r="H93" s="22">
        <v>260185.60000000001</v>
      </c>
      <c r="I93" s="11">
        <f t="shared" si="2"/>
        <v>1038500.57</v>
      </c>
    </row>
    <row r="94" spans="1:9" x14ac:dyDescent="0.3">
      <c r="A94" s="9">
        <v>41004</v>
      </c>
      <c r="B94" s="9" t="s">
        <v>96</v>
      </c>
      <c r="C94" s="22">
        <v>425366.5</v>
      </c>
      <c r="D94" s="22">
        <v>0</v>
      </c>
      <c r="E94" s="22">
        <v>27936.25</v>
      </c>
      <c r="F94" s="22">
        <v>0</v>
      </c>
      <c r="G94" s="22">
        <v>0</v>
      </c>
      <c r="H94" s="22">
        <v>38344.019999999997</v>
      </c>
      <c r="I94" s="11">
        <f t="shared" si="2"/>
        <v>491646.77</v>
      </c>
    </row>
    <row r="95" spans="1:9" x14ac:dyDescent="0.3">
      <c r="A95" s="9">
        <v>41005</v>
      </c>
      <c r="B95" s="9" t="s">
        <v>97</v>
      </c>
      <c r="C95" s="22">
        <v>107937.18</v>
      </c>
      <c r="D95" s="22">
        <v>0</v>
      </c>
      <c r="E95" s="22">
        <v>36800.31</v>
      </c>
      <c r="F95" s="22">
        <v>0</v>
      </c>
      <c r="G95" s="22">
        <v>0</v>
      </c>
      <c r="H95" s="22">
        <v>28861.47</v>
      </c>
      <c r="I95" s="11">
        <f t="shared" si="2"/>
        <v>173598.96</v>
      </c>
    </row>
    <row r="96" spans="1:9" x14ac:dyDescent="0.3">
      <c r="A96" s="9">
        <v>42001</v>
      </c>
      <c r="B96" s="9" t="s">
        <v>98</v>
      </c>
      <c r="C96" s="22">
        <v>250805.66</v>
      </c>
      <c r="D96" s="22">
        <v>0</v>
      </c>
      <c r="E96" s="22">
        <v>97415.02</v>
      </c>
      <c r="F96" s="22">
        <v>0</v>
      </c>
      <c r="G96" s="22">
        <v>0</v>
      </c>
      <c r="H96" s="22">
        <v>17758.27</v>
      </c>
      <c r="I96" s="11">
        <f t="shared" si="2"/>
        <v>365978.95</v>
      </c>
    </row>
    <row r="97" spans="1:9" x14ac:dyDescent="0.3">
      <c r="A97" s="9">
        <v>43001</v>
      </c>
      <c r="B97" s="9" t="s">
        <v>99</v>
      </c>
      <c r="C97" s="22">
        <v>49538.51</v>
      </c>
      <c r="D97" s="22">
        <v>0</v>
      </c>
      <c r="E97" s="22">
        <v>13878.25</v>
      </c>
      <c r="F97" s="22">
        <v>0</v>
      </c>
      <c r="G97" s="22">
        <v>0</v>
      </c>
      <c r="H97" s="22">
        <v>7071.33</v>
      </c>
      <c r="I97" s="11">
        <f t="shared" si="2"/>
        <v>70488.09</v>
      </c>
    </row>
    <row r="98" spans="1:9" x14ac:dyDescent="0.3">
      <c r="A98" s="9">
        <v>43002</v>
      </c>
      <c r="B98" s="9" t="s">
        <v>100</v>
      </c>
      <c r="C98" s="22">
        <v>63887.46</v>
      </c>
      <c r="D98" s="22">
        <v>0</v>
      </c>
      <c r="E98" s="22">
        <v>11829.66</v>
      </c>
      <c r="F98" s="22">
        <v>0</v>
      </c>
      <c r="G98" s="22">
        <v>0</v>
      </c>
      <c r="H98" s="22">
        <v>14954.4</v>
      </c>
      <c r="I98" s="11">
        <f t="shared" si="2"/>
        <v>90671.51999999999</v>
      </c>
    </row>
    <row r="99" spans="1:9" x14ac:dyDescent="0.3">
      <c r="A99" s="9">
        <v>43007</v>
      </c>
      <c r="B99" s="9" t="s">
        <v>101</v>
      </c>
      <c r="C99" s="22">
        <v>138772.75</v>
      </c>
      <c r="D99" s="22">
        <v>0</v>
      </c>
      <c r="E99" s="22">
        <v>22009.7</v>
      </c>
      <c r="F99" s="22">
        <v>0</v>
      </c>
      <c r="G99" s="22">
        <v>0</v>
      </c>
      <c r="H99" s="22">
        <v>15435.06</v>
      </c>
      <c r="I99" s="11">
        <f t="shared" si="2"/>
        <v>176217.51</v>
      </c>
    </row>
    <row r="100" spans="1:9" x14ac:dyDescent="0.3">
      <c r="A100" s="9">
        <v>44001</v>
      </c>
      <c r="B100" s="9" t="s">
        <v>102</v>
      </c>
      <c r="C100" s="22">
        <v>92789.48</v>
      </c>
      <c r="D100" s="22">
        <v>0</v>
      </c>
      <c r="E100" s="22">
        <v>7184.75</v>
      </c>
      <c r="F100" s="22">
        <v>0</v>
      </c>
      <c r="G100" s="22">
        <v>0</v>
      </c>
      <c r="H100" s="22">
        <v>12327.77</v>
      </c>
      <c r="I100" s="11">
        <f t="shared" ref="I100:I131" si="3">SUM(C100:H100)</f>
        <v>112302</v>
      </c>
    </row>
    <row r="101" spans="1:9" x14ac:dyDescent="0.3">
      <c r="A101" s="9">
        <v>44002</v>
      </c>
      <c r="B101" s="9" t="s">
        <v>103</v>
      </c>
      <c r="C101" s="22">
        <v>299199.73</v>
      </c>
      <c r="D101" s="22">
        <v>0</v>
      </c>
      <c r="E101" s="22">
        <v>14665.42</v>
      </c>
      <c r="F101" s="22">
        <v>266.97000000000003</v>
      </c>
      <c r="G101" s="22">
        <v>0</v>
      </c>
      <c r="H101" s="22">
        <v>9064.7900000000009</v>
      </c>
      <c r="I101" s="11">
        <f t="shared" si="3"/>
        <v>323196.90999999992</v>
      </c>
    </row>
    <row r="102" spans="1:9" x14ac:dyDescent="0.3">
      <c r="A102" s="9">
        <v>45004</v>
      </c>
      <c r="B102" s="9" t="s">
        <v>104</v>
      </c>
      <c r="C102" s="22">
        <v>222036.78</v>
      </c>
      <c r="D102" s="22">
        <v>0</v>
      </c>
      <c r="E102" s="22">
        <v>34231.449999999997</v>
      </c>
      <c r="F102" s="22">
        <v>0</v>
      </c>
      <c r="G102" s="22">
        <v>0</v>
      </c>
      <c r="H102" s="22">
        <v>22617.45</v>
      </c>
      <c r="I102" s="11">
        <f t="shared" si="3"/>
        <v>278885.68</v>
      </c>
    </row>
    <row r="103" spans="1:9" x14ac:dyDescent="0.3">
      <c r="A103" s="9">
        <v>45005</v>
      </c>
      <c r="B103" s="9" t="s">
        <v>105</v>
      </c>
      <c r="C103" s="22">
        <v>107914.68</v>
      </c>
      <c r="D103" s="22">
        <v>0</v>
      </c>
      <c r="E103" s="22">
        <v>16341.94</v>
      </c>
      <c r="F103" s="22">
        <v>1639.29</v>
      </c>
      <c r="G103" s="22">
        <v>0</v>
      </c>
      <c r="H103" s="22">
        <v>10574.14</v>
      </c>
      <c r="I103" s="11">
        <f t="shared" si="3"/>
        <v>136470.04999999999</v>
      </c>
    </row>
    <row r="104" spans="1:9" x14ac:dyDescent="0.3">
      <c r="A104" s="9">
        <v>46001</v>
      </c>
      <c r="B104" s="9" t="s">
        <v>106</v>
      </c>
      <c r="C104" s="22">
        <v>646969.99</v>
      </c>
      <c r="D104" s="22">
        <v>3895.9</v>
      </c>
      <c r="E104" s="22">
        <v>447513.97</v>
      </c>
      <c r="F104" s="22">
        <v>0</v>
      </c>
      <c r="G104" s="22">
        <v>0</v>
      </c>
      <c r="H104" s="22">
        <v>102147.96</v>
      </c>
      <c r="I104" s="11">
        <f t="shared" si="3"/>
        <v>1200527.8199999998</v>
      </c>
    </row>
    <row r="105" spans="1:9" x14ac:dyDescent="0.3">
      <c r="A105" s="9">
        <v>46002</v>
      </c>
      <c r="B105" s="9" t="s">
        <v>107</v>
      </c>
      <c r="C105" s="22">
        <v>32517.52</v>
      </c>
      <c r="D105" s="22">
        <v>0</v>
      </c>
      <c r="E105" s="22">
        <v>20122.189999999999</v>
      </c>
      <c r="F105" s="22">
        <v>0</v>
      </c>
      <c r="G105" s="22">
        <v>0</v>
      </c>
      <c r="H105" s="22">
        <v>71145.17</v>
      </c>
      <c r="I105" s="11">
        <f t="shared" si="3"/>
        <v>123784.88</v>
      </c>
    </row>
    <row r="106" spans="1:9" x14ac:dyDescent="0.3">
      <c r="A106" s="9">
        <v>47001</v>
      </c>
      <c r="B106" s="9" t="s">
        <v>108</v>
      </c>
      <c r="C106" s="22">
        <v>115101.93</v>
      </c>
      <c r="D106" s="22">
        <v>0</v>
      </c>
      <c r="E106" s="22">
        <v>17876.13</v>
      </c>
      <c r="F106" s="22">
        <v>0</v>
      </c>
      <c r="G106" s="22">
        <v>0</v>
      </c>
      <c r="H106" s="22">
        <v>0</v>
      </c>
      <c r="I106" s="11">
        <f t="shared" si="3"/>
        <v>132978.06</v>
      </c>
    </row>
    <row r="107" spans="1:9" x14ac:dyDescent="0.3">
      <c r="A107" s="9">
        <v>48003</v>
      </c>
      <c r="B107" s="9" t="s">
        <v>109</v>
      </c>
      <c r="C107" s="22">
        <v>332064.38</v>
      </c>
      <c r="D107" s="22">
        <v>1067.7</v>
      </c>
      <c r="E107" s="22">
        <v>15879.21</v>
      </c>
      <c r="F107" s="22">
        <v>1998.08</v>
      </c>
      <c r="G107" s="22">
        <v>0</v>
      </c>
      <c r="H107" s="22">
        <v>1746.3</v>
      </c>
      <c r="I107" s="11">
        <f t="shared" si="3"/>
        <v>352755.67000000004</v>
      </c>
    </row>
    <row r="108" spans="1:9" x14ac:dyDescent="0.3">
      <c r="A108" s="9">
        <v>49001</v>
      </c>
      <c r="B108" s="9" t="s">
        <v>110</v>
      </c>
      <c r="C108" s="22">
        <v>93347.07</v>
      </c>
      <c r="D108" s="22">
        <v>0</v>
      </c>
      <c r="E108" s="22">
        <v>17172.55</v>
      </c>
      <c r="F108" s="22">
        <v>0</v>
      </c>
      <c r="G108" s="22">
        <v>0</v>
      </c>
      <c r="H108" s="22">
        <v>88844.32</v>
      </c>
      <c r="I108" s="11">
        <f t="shared" si="3"/>
        <v>199363.94</v>
      </c>
    </row>
    <row r="109" spans="1:9" x14ac:dyDescent="0.3">
      <c r="A109" s="9">
        <v>49002</v>
      </c>
      <c r="B109" s="9" t="s">
        <v>111</v>
      </c>
      <c r="C109" s="22">
        <v>778625.34</v>
      </c>
      <c r="D109" s="22">
        <v>0</v>
      </c>
      <c r="E109" s="22">
        <v>145681.46</v>
      </c>
      <c r="F109" s="22">
        <v>0</v>
      </c>
      <c r="G109" s="22">
        <v>0</v>
      </c>
      <c r="H109" s="22">
        <v>387486.47</v>
      </c>
      <c r="I109" s="11">
        <f t="shared" si="3"/>
        <v>1311793.27</v>
      </c>
    </row>
    <row r="110" spans="1:9" x14ac:dyDescent="0.3">
      <c r="A110" s="9">
        <v>49003</v>
      </c>
      <c r="B110" s="9" t="s">
        <v>112</v>
      </c>
      <c r="C110" s="22">
        <v>189713.72</v>
      </c>
      <c r="D110" s="22">
        <v>0</v>
      </c>
      <c r="E110" s="22">
        <v>48296.43</v>
      </c>
      <c r="F110" s="22">
        <v>0</v>
      </c>
      <c r="G110" s="22">
        <v>0</v>
      </c>
      <c r="H110" s="22">
        <v>199432.53</v>
      </c>
      <c r="I110" s="11">
        <f t="shared" si="3"/>
        <v>437442.68</v>
      </c>
    </row>
    <row r="111" spans="1:9" x14ac:dyDescent="0.3">
      <c r="A111" s="9">
        <v>49004</v>
      </c>
      <c r="B111" s="9" t="s">
        <v>113</v>
      </c>
      <c r="C111" s="22">
        <v>99864.66</v>
      </c>
      <c r="D111" s="22">
        <v>0</v>
      </c>
      <c r="E111" s="22">
        <v>23646.14</v>
      </c>
      <c r="F111" s="22">
        <v>0</v>
      </c>
      <c r="G111" s="22">
        <v>0</v>
      </c>
      <c r="H111" s="22">
        <v>93266.28</v>
      </c>
      <c r="I111" s="11">
        <f t="shared" si="3"/>
        <v>216777.08000000002</v>
      </c>
    </row>
    <row r="112" spans="1:9" x14ac:dyDescent="0.3">
      <c r="A112" s="9">
        <v>49005</v>
      </c>
      <c r="B112" s="9" t="s">
        <v>114</v>
      </c>
      <c r="C112" s="22">
        <v>2118576.5</v>
      </c>
      <c r="D112" s="22">
        <v>0</v>
      </c>
      <c r="E112" s="22">
        <v>1013268.18</v>
      </c>
      <c r="F112" s="22">
        <v>0</v>
      </c>
      <c r="G112" s="22">
        <v>0</v>
      </c>
      <c r="H112" s="22">
        <v>2185428.2799999998</v>
      </c>
      <c r="I112" s="11">
        <f t="shared" si="3"/>
        <v>5317272.96</v>
      </c>
    </row>
    <row r="113" spans="1:9" x14ac:dyDescent="0.3">
      <c r="A113" s="9">
        <v>49006</v>
      </c>
      <c r="B113" s="9" t="s">
        <v>115</v>
      </c>
      <c r="C113" s="22">
        <v>288997.69</v>
      </c>
      <c r="D113" s="22">
        <v>0</v>
      </c>
      <c r="E113" s="22">
        <v>41595.72</v>
      </c>
      <c r="F113" s="22">
        <v>0</v>
      </c>
      <c r="G113" s="22">
        <v>0</v>
      </c>
      <c r="H113" s="22">
        <v>251013.76000000001</v>
      </c>
      <c r="I113" s="11">
        <f t="shared" si="3"/>
        <v>581607.17000000004</v>
      </c>
    </row>
    <row r="114" spans="1:9" x14ac:dyDescent="0.3">
      <c r="A114" s="9">
        <v>49007</v>
      </c>
      <c r="B114" s="9" t="s">
        <v>116</v>
      </c>
      <c r="C114" s="22">
        <v>321880.12</v>
      </c>
      <c r="D114" s="22">
        <v>0</v>
      </c>
      <c r="E114" s="22">
        <v>54753.38</v>
      </c>
      <c r="F114" s="22">
        <v>0</v>
      </c>
      <c r="G114" s="22">
        <v>0</v>
      </c>
      <c r="H114" s="22">
        <v>209708.88</v>
      </c>
      <c r="I114" s="11">
        <f t="shared" si="3"/>
        <v>586342.38</v>
      </c>
    </row>
    <row r="115" spans="1:9" x14ac:dyDescent="0.3">
      <c r="A115" s="9">
        <v>50003</v>
      </c>
      <c r="B115" s="9" t="s">
        <v>117</v>
      </c>
      <c r="C115" s="22">
        <v>94020.65</v>
      </c>
      <c r="D115" s="22">
        <v>0</v>
      </c>
      <c r="E115" s="22">
        <v>93382.59</v>
      </c>
      <c r="F115" s="22">
        <v>0</v>
      </c>
      <c r="G115" s="22">
        <v>0</v>
      </c>
      <c r="H115" s="22">
        <v>21105.14</v>
      </c>
      <c r="I115" s="11">
        <f t="shared" si="3"/>
        <v>208508.38</v>
      </c>
    </row>
    <row r="116" spans="1:9" x14ac:dyDescent="0.3">
      <c r="A116" s="9">
        <v>50005</v>
      </c>
      <c r="B116" s="9" t="s">
        <v>118</v>
      </c>
      <c r="C116" s="22">
        <v>48918.46</v>
      </c>
      <c r="D116" s="22">
        <v>0</v>
      </c>
      <c r="E116" s="22">
        <v>31437.07</v>
      </c>
      <c r="F116" s="22">
        <v>0</v>
      </c>
      <c r="G116" s="22">
        <v>0</v>
      </c>
      <c r="H116" s="22">
        <v>11446.72</v>
      </c>
      <c r="I116" s="11">
        <f t="shared" si="3"/>
        <v>91802.25</v>
      </c>
    </row>
    <row r="117" spans="1:9" x14ac:dyDescent="0.3">
      <c r="A117" s="9">
        <v>51001</v>
      </c>
      <c r="B117" s="9" t="s">
        <v>119</v>
      </c>
      <c r="C117" s="22">
        <v>228128.03</v>
      </c>
      <c r="D117" s="22">
        <v>0</v>
      </c>
      <c r="E117" s="22">
        <v>205934.69</v>
      </c>
      <c r="F117" s="22">
        <v>0</v>
      </c>
      <c r="G117" s="22">
        <v>0</v>
      </c>
      <c r="H117" s="22">
        <v>58380.18</v>
      </c>
      <c r="I117" s="11">
        <f t="shared" si="3"/>
        <v>492442.89999999997</v>
      </c>
    </row>
    <row r="118" spans="1:9" x14ac:dyDescent="0.3">
      <c r="A118" s="9">
        <v>51002</v>
      </c>
      <c r="B118" s="9" t="s">
        <v>120</v>
      </c>
      <c r="C118" s="22">
        <v>94806.64</v>
      </c>
      <c r="D118" s="22">
        <v>0</v>
      </c>
      <c r="E118" s="22">
        <v>26764.639999999999</v>
      </c>
      <c r="F118" s="22">
        <v>1076.6199999999999</v>
      </c>
      <c r="G118" s="22">
        <v>0</v>
      </c>
      <c r="H118" s="22">
        <v>70620.600000000006</v>
      </c>
      <c r="I118" s="11">
        <f t="shared" si="3"/>
        <v>193268.5</v>
      </c>
    </row>
    <row r="119" spans="1:9" x14ac:dyDescent="0.3">
      <c r="A119" s="9">
        <v>51003</v>
      </c>
      <c r="B119" s="9" t="s">
        <v>121</v>
      </c>
      <c r="C119" s="22">
        <v>73310.33</v>
      </c>
      <c r="D119" s="22">
        <v>0</v>
      </c>
      <c r="E119" s="22">
        <v>9793.39</v>
      </c>
      <c r="F119" s="22">
        <v>1919.88</v>
      </c>
      <c r="G119" s="22">
        <v>0</v>
      </c>
      <c r="H119" s="22">
        <v>10874.67</v>
      </c>
      <c r="I119" s="11">
        <f t="shared" si="3"/>
        <v>95898.27</v>
      </c>
    </row>
    <row r="120" spans="1:9" x14ac:dyDescent="0.3">
      <c r="A120" s="9">
        <v>51004</v>
      </c>
      <c r="B120" s="9" t="s">
        <v>122</v>
      </c>
      <c r="C120" s="22">
        <v>1348353.05</v>
      </c>
      <c r="D120" s="22">
        <v>0</v>
      </c>
      <c r="E120" s="22">
        <v>875487.52</v>
      </c>
      <c r="F120" s="22">
        <v>298458.02</v>
      </c>
      <c r="G120" s="22">
        <v>0</v>
      </c>
      <c r="H120" s="22">
        <v>575903.35</v>
      </c>
      <c r="I120" s="11">
        <f t="shared" si="3"/>
        <v>3098201.9400000004</v>
      </c>
    </row>
    <row r="121" spans="1:9" x14ac:dyDescent="0.3">
      <c r="A121" s="9">
        <v>51005</v>
      </c>
      <c r="B121" s="9" t="s">
        <v>123</v>
      </c>
      <c r="C121" s="22">
        <v>143993.94</v>
      </c>
      <c r="D121" s="22">
        <v>0</v>
      </c>
      <c r="E121" s="22">
        <v>14375.19</v>
      </c>
      <c r="F121" s="22">
        <v>0</v>
      </c>
      <c r="G121" s="22">
        <v>0</v>
      </c>
      <c r="H121" s="22">
        <v>21739.73</v>
      </c>
      <c r="I121" s="11">
        <f t="shared" si="3"/>
        <v>180108.86000000002</v>
      </c>
    </row>
    <row r="122" spans="1:9" x14ac:dyDescent="0.3">
      <c r="A122" s="9">
        <v>52001</v>
      </c>
      <c r="B122" s="9" t="s">
        <v>124</v>
      </c>
      <c r="C122" s="22">
        <v>67694.25</v>
      </c>
      <c r="D122" s="22">
        <v>0</v>
      </c>
      <c r="E122" s="22">
        <v>12076.2</v>
      </c>
      <c r="F122" s="22">
        <v>0</v>
      </c>
      <c r="G122" s="22">
        <v>0</v>
      </c>
      <c r="H122" s="22">
        <v>11967.39</v>
      </c>
      <c r="I122" s="11">
        <f t="shared" si="3"/>
        <v>91737.84</v>
      </c>
    </row>
    <row r="123" spans="1:9" x14ac:dyDescent="0.3">
      <c r="A123" s="9">
        <v>52004</v>
      </c>
      <c r="B123" s="9" t="s">
        <v>125</v>
      </c>
      <c r="C123" s="22">
        <v>160721.24</v>
      </c>
      <c r="D123" s="22">
        <v>0</v>
      </c>
      <c r="E123" s="22">
        <v>21533.49</v>
      </c>
      <c r="F123" s="22">
        <v>4521.37</v>
      </c>
      <c r="G123" s="22">
        <v>0</v>
      </c>
      <c r="H123" s="22">
        <v>60199.26</v>
      </c>
      <c r="I123" s="11">
        <f t="shared" si="3"/>
        <v>246975.35999999999</v>
      </c>
    </row>
    <row r="124" spans="1:9" x14ac:dyDescent="0.3">
      <c r="A124" s="9">
        <v>53001</v>
      </c>
      <c r="B124" s="9" t="s">
        <v>126</v>
      </c>
      <c r="C124" s="22">
        <v>70810.509999999995</v>
      </c>
      <c r="D124" s="22">
        <v>0</v>
      </c>
      <c r="E124" s="22">
        <v>13725.15</v>
      </c>
      <c r="F124" s="22">
        <v>0</v>
      </c>
      <c r="G124" s="22">
        <v>0</v>
      </c>
      <c r="H124" s="22">
        <v>29658.959999999999</v>
      </c>
      <c r="I124" s="11">
        <f t="shared" si="3"/>
        <v>114194.62</v>
      </c>
    </row>
    <row r="125" spans="1:9" x14ac:dyDescent="0.3">
      <c r="A125" s="9">
        <v>53002</v>
      </c>
      <c r="B125" s="9" t="s">
        <v>127</v>
      </c>
      <c r="C125" s="22">
        <v>31163.119999999999</v>
      </c>
      <c r="D125" s="22">
        <v>0</v>
      </c>
      <c r="E125" s="22">
        <v>12206.63</v>
      </c>
      <c r="F125" s="22">
        <v>302.95999999999998</v>
      </c>
      <c r="G125" s="22">
        <v>0</v>
      </c>
      <c r="H125" s="22">
        <v>44349.82</v>
      </c>
      <c r="I125" s="11">
        <f t="shared" si="3"/>
        <v>88022.53</v>
      </c>
    </row>
    <row r="126" spans="1:9" x14ac:dyDescent="0.3">
      <c r="A126" s="9">
        <v>54002</v>
      </c>
      <c r="B126" s="9" t="s">
        <v>128</v>
      </c>
      <c r="C126" s="22">
        <v>495371.93</v>
      </c>
      <c r="D126" s="22">
        <v>0</v>
      </c>
      <c r="E126" s="22">
        <v>190228.15</v>
      </c>
      <c r="F126" s="22">
        <v>0</v>
      </c>
      <c r="G126" s="22">
        <v>0</v>
      </c>
      <c r="H126" s="22">
        <v>45717.15</v>
      </c>
      <c r="I126" s="11">
        <f t="shared" si="3"/>
        <v>731317.23</v>
      </c>
    </row>
    <row r="127" spans="1:9" x14ac:dyDescent="0.3">
      <c r="A127" s="9">
        <v>54004</v>
      </c>
      <c r="B127" s="9" t="s">
        <v>129</v>
      </c>
      <c r="C127" s="22">
        <v>45227.4</v>
      </c>
      <c r="D127" s="22">
        <v>0</v>
      </c>
      <c r="E127" s="22">
        <v>23507.02</v>
      </c>
      <c r="F127" s="22">
        <v>0</v>
      </c>
      <c r="G127" s="22">
        <v>0</v>
      </c>
      <c r="H127" s="22">
        <v>17549.86</v>
      </c>
      <c r="I127" s="11">
        <f t="shared" si="3"/>
        <v>86284.28</v>
      </c>
    </row>
    <row r="128" spans="1:9" x14ac:dyDescent="0.3">
      <c r="A128" s="9">
        <v>54006</v>
      </c>
      <c r="B128" s="9" t="s">
        <v>130</v>
      </c>
      <c r="C128" s="22">
        <v>47596.17</v>
      </c>
      <c r="D128" s="22">
        <v>0</v>
      </c>
      <c r="E128" s="22">
        <v>13509.52</v>
      </c>
      <c r="F128" s="22">
        <v>3007.63</v>
      </c>
      <c r="G128" s="22">
        <v>0</v>
      </c>
      <c r="H128" s="22">
        <v>12171.5</v>
      </c>
      <c r="I128" s="11">
        <f t="shared" si="3"/>
        <v>76284.820000000007</v>
      </c>
    </row>
    <row r="129" spans="1:9" x14ac:dyDescent="0.3">
      <c r="A129" s="9">
        <v>54007</v>
      </c>
      <c r="B129" s="9" t="s">
        <v>131</v>
      </c>
      <c r="C129" s="22">
        <v>69677.009999999995</v>
      </c>
      <c r="D129" s="22">
        <v>0</v>
      </c>
      <c r="E129" s="22">
        <v>25853.07</v>
      </c>
      <c r="F129" s="22">
        <v>396.99</v>
      </c>
      <c r="G129" s="22">
        <v>0</v>
      </c>
      <c r="H129" s="22">
        <v>22923.4</v>
      </c>
      <c r="I129" s="11">
        <f t="shared" si="3"/>
        <v>118850.47</v>
      </c>
    </row>
    <row r="130" spans="1:9" x14ac:dyDescent="0.3">
      <c r="A130" s="9">
        <v>55004</v>
      </c>
      <c r="B130" s="9" t="s">
        <v>132</v>
      </c>
      <c r="C130" s="22">
        <v>62071.18</v>
      </c>
      <c r="D130" s="22">
        <v>0</v>
      </c>
      <c r="E130" s="22">
        <v>11303.5</v>
      </c>
      <c r="F130" s="22">
        <v>0</v>
      </c>
      <c r="G130" s="22">
        <v>0</v>
      </c>
      <c r="H130" s="22">
        <v>2289.4499999999998</v>
      </c>
      <c r="I130" s="11">
        <f t="shared" si="3"/>
        <v>75664.12999999999</v>
      </c>
    </row>
    <row r="131" spans="1:9" x14ac:dyDescent="0.3">
      <c r="A131" s="9">
        <v>55005</v>
      </c>
      <c r="B131" s="9" t="s">
        <v>133</v>
      </c>
      <c r="C131" s="22">
        <v>95058.2</v>
      </c>
      <c r="D131" s="22">
        <v>0</v>
      </c>
      <c r="E131" s="22">
        <v>11161.48</v>
      </c>
      <c r="F131" s="22">
        <v>306.19</v>
      </c>
      <c r="G131" s="22">
        <v>0</v>
      </c>
      <c r="H131" s="22">
        <v>1018.21</v>
      </c>
      <c r="I131" s="11">
        <f t="shared" si="3"/>
        <v>107544.08</v>
      </c>
    </row>
    <row r="132" spans="1:9" x14ac:dyDescent="0.3">
      <c r="A132" s="9">
        <v>56002</v>
      </c>
      <c r="B132" s="9" t="s">
        <v>134</v>
      </c>
      <c r="C132" s="22">
        <v>65639.81</v>
      </c>
      <c r="D132" s="22">
        <v>0</v>
      </c>
      <c r="E132" s="22">
        <v>6938.26</v>
      </c>
      <c r="F132" s="22">
        <v>0</v>
      </c>
      <c r="G132" s="22">
        <v>0</v>
      </c>
      <c r="H132" s="22">
        <v>10441.629999999999</v>
      </c>
      <c r="I132" s="11">
        <f t="shared" ref="I132:I154" si="4">SUM(C132:H132)</f>
        <v>83019.7</v>
      </c>
    </row>
    <row r="133" spans="1:9" x14ac:dyDescent="0.3">
      <c r="A133" s="9">
        <v>56004</v>
      </c>
      <c r="B133" s="9" t="s">
        <v>135</v>
      </c>
      <c r="C133" s="22">
        <v>92606.07</v>
      </c>
      <c r="D133" s="22">
        <v>0</v>
      </c>
      <c r="E133" s="22">
        <v>17515.259999999998</v>
      </c>
      <c r="F133" s="22">
        <v>415.17</v>
      </c>
      <c r="G133" s="22">
        <v>0</v>
      </c>
      <c r="H133" s="22">
        <v>24176.23</v>
      </c>
      <c r="I133" s="11">
        <f t="shared" si="4"/>
        <v>134712.73000000001</v>
      </c>
    </row>
    <row r="134" spans="1:9" x14ac:dyDescent="0.3">
      <c r="A134" s="9">
        <v>56006</v>
      </c>
      <c r="B134" s="9" t="s">
        <v>136</v>
      </c>
      <c r="C134" s="22">
        <v>90562.54</v>
      </c>
      <c r="D134" s="22">
        <v>0</v>
      </c>
      <c r="E134" s="22">
        <v>9312.0499999999993</v>
      </c>
      <c r="F134" s="22">
        <v>440.31</v>
      </c>
      <c r="G134" s="22">
        <v>0</v>
      </c>
      <c r="H134" s="22">
        <v>18913.53</v>
      </c>
      <c r="I134" s="11">
        <f t="shared" si="4"/>
        <v>119228.43</v>
      </c>
    </row>
    <row r="135" spans="1:9" x14ac:dyDescent="0.3">
      <c r="A135" s="9">
        <v>56007</v>
      </c>
      <c r="B135" s="9" t="s">
        <v>137</v>
      </c>
      <c r="C135" s="22">
        <v>91550.16</v>
      </c>
      <c r="D135" s="22">
        <v>0</v>
      </c>
      <c r="E135" s="22">
        <v>12452.36</v>
      </c>
      <c r="F135" s="22">
        <v>926.75</v>
      </c>
      <c r="G135" s="22">
        <v>0</v>
      </c>
      <c r="H135" s="22">
        <v>18290.87</v>
      </c>
      <c r="I135" s="11">
        <f t="shared" si="4"/>
        <v>123220.14</v>
      </c>
    </row>
    <row r="136" spans="1:9" x14ac:dyDescent="0.3">
      <c r="A136" s="9">
        <v>57001</v>
      </c>
      <c r="B136" s="9" t="s">
        <v>138</v>
      </c>
      <c r="C136" s="22">
        <v>55701.08</v>
      </c>
      <c r="D136" s="22">
        <v>0</v>
      </c>
      <c r="E136" s="22">
        <v>80737.8</v>
      </c>
      <c r="F136" s="22">
        <v>112635.5</v>
      </c>
      <c r="G136" s="22">
        <v>0</v>
      </c>
      <c r="H136" s="22">
        <v>34589.15</v>
      </c>
      <c r="I136" s="11">
        <f t="shared" si="4"/>
        <v>283663.53000000003</v>
      </c>
    </row>
    <row r="137" spans="1:9" x14ac:dyDescent="0.3">
      <c r="A137" s="9">
        <v>58003</v>
      </c>
      <c r="B137" s="9" t="s">
        <v>139</v>
      </c>
      <c r="C137" s="22">
        <v>158402.07999999999</v>
      </c>
      <c r="D137" s="22">
        <v>0</v>
      </c>
      <c r="E137" s="22">
        <v>21965.51</v>
      </c>
      <c r="F137" s="22">
        <v>144.44</v>
      </c>
      <c r="G137" s="22">
        <v>0</v>
      </c>
      <c r="H137" s="22">
        <v>62847.55</v>
      </c>
      <c r="I137" s="11">
        <f t="shared" si="4"/>
        <v>243359.58000000002</v>
      </c>
    </row>
    <row r="138" spans="1:9" x14ac:dyDescent="0.3">
      <c r="A138" s="9">
        <v>59002</v>
      </c>
      <c r="B138" s="9" t="s">
        <v>140</v>
      </c>
      <c r="C138" s="22">
        <v>231304.72</v>
      </c>
      <c r="D138" s="22">
        <v>0</v>
      </c>
      <c r="E138" s="22">
        <v>50221.17</v>
      </c>
      <c r="F138" s="22">
        <v>0</v>
      </c>
      <c r="G138" s="22">
        <v>0</v>
      </c>
      <c r="H138" s="22">
        <v>38231.410000000003</v>
      </c>
      <c r="I138" s="11">
        <f t="shared" si="4"/>
        <v>319757.30000000005</v>
      </c>
    </row>
    <row r="139" spans="1:9" x14ac:dyDescent="0.3">
      <c r="A139" s="9">
        <v>59003</v>
      </c>
      <c r="B139" s="9" t="s">
        <v>141</v>
      </c>
      <c r="C139" s="22">
        <v>65623.850000000006</v>
      </c>
      <c r="D139" s="22">
        <v>0</v>
      </c>
      <c r="E139" s="22">
        <v>13348.21</v>
      </c>
      <c r="F139" s="22">
        <v>0</v>
      </c>
      <c r="G139" s="22">
        <v>0</v>
      </c>
      <c r="H139" s="22">
        <v>20304.47</v>
      </c>
      <c r="I139" s="11">
        <f t="shared" si="4"/>
        <v>99276.53</v>
      </c>
    </row>
    <row r="140" spans="1:9" x14ac:dyDescent="0.3">
      <c r="A140" s="9">
        <v>60001</v>
      </c>
      <c r="B140" s="9" t="s">
        <v>142</v>
      </c>
      <c r="C140" s="22">
        <v>43489.84</v>
      </c>
      <c r="D140" s="22">
        <v>0</v>
      </c>
      <c r="E140" s="22">
        <v>20482.330000000002</v>
      </c>
      <c r="F140" s="22">
        <v>0</v>
      </c>
      <c r="G140" s="22">
        <v>0</v>
      </c>
      <c r="H140" s="22">
        <v>13232.07</v>
      </c>
      <c r="I140" s="11">
        <f t="shared" si="4"/>
        <v>77204.239999999991</v>
      </c>
    </row>
    <row r="141" spans="1:9" x14ac:dyDescent="0.3">
      <c r="A141" s="9">
        <v>60003</v>
      </c>
      <c r="B141" s="9" t="s">
        <v>143</v>
      </c>
      <c r="C141" s="22">
        <v>275493.09000000003</v>
      </c>
      <c r="D141" s="22">
        <v>0</v>
      </c>
      <c r="E141" s="22">
        <v>7269.45</v>
      </c>
      <c r="F141" s="22">
        <v>0</v>
      </c>
      <c r="G141" s="22">
        <v>0</v>
      </c>
      <c r="H141" s="22">
        <v>6378.14</v>
      </c>
      <c r="I141" s="11">
        <f t="shared" si="4"/>
        <v>289140.68000000005</v>
      </c>
    </row>
    <row r="142" spans="1:9" x14ac:dyDescent="0.3">
      <c r="A142" s="9">
        <v>60004</v>
      </c>
      <c r="B142" s="9" t="s">
        <v>144</v>
      </c>
      <c r="C142" s="22">
        <v>76346.259999999995</v>
      </c>
      <c r="D142" s="22">
        <v>0</v>
      </c>
      <c r="E142" s="22">
        <v>10534.22</v>
      </c>
      <c r="F142" s="22">
        <v>0</v>
      </c>
      <c r="G142" s="22">
        <v>0</v>
      </c>
      <c r="H142" s="22">
        <v>24394.560000000001</v>
      </c>
      <c r="I142" s="11">
        <f t="shared" si="4"/>
        <v>111275.04</v>
      </c>
    </row>
    <row r="143" spans="1:9" x14ac:dyDescent="0.3">
      <c r="A143" s="9">
        <v>60006</v>
      </c>
      <c r="B143" s="9" t="s">
        <v>145</v>
      </c>
      <c r="C143" s="22">
        <v>132578.15</v>
      </c>
      <c r="D143" s="22">
        <v>0</v>
      </c>
      <c r="E143" s="22">
        <v>13462.89</v>
      </c>
      <c r="F143" s="22">
        <v>0</v>
      </c>
      <c r="G143" s="22">
        <v>0</v>
      </c>
      <c r="H143" s="22">
        <v>12203.81</v>
      </c>
      <c r="I143" s="11">
        <f t="shared" si="4"/>
        <v>158244.84999999998</v>
      </c>
    </row>
    <row r="144" spans="1:9" x14ac:dyDescent="0.3">
      <c r="A144" s="9">
        <v>61001</v>
      </c>
      <c r="B144" s="9" t="s">
        <v>146</v>
      </c>
      <c r="C144" s="22">
        <v>141795.25</v>
      </c>
      <c r="D144" s="22">
        <v>0</v>
      </c>
      <c r="E144" s="22">
        <v>48350.14</v>
      </c>
      <c r="F144" s="22">
        <v>0</v>
      </c>
      <c r="G144" s="22">
        <v>0</v>
      </c>
      <c r="H144" s="22">
        <v>42147.05</v>
      </c>
      <c r="I144" s="11">
        <f t="shared" si="4"/>
        <v>232292.44</v>
      </c>
    </row>
    <row r="145" spans="1:9" x14ac:dyDescent="0.3">
      <c r="A145" s="9">
        <v>61002</v>
      </c>
      <c r="B145" s="9" t="s">
        <v>147</v>
      </c>
      <c r="C145" s="22">
        <v>56334.25</v>
      </c>
      <c r="D145" s="22">
        <v>0</v>
      </c>
      <c r="E145" s="22">
        <v>76306.710000000006</v>
      </c>
      <c r="F145" s="22">
        <v>0</v>
      </c>
      <c r="G145" s="22">
        <v>0</v>
      </c>
      <c r="H145" s="22">
        <v>59700.12</v>
      </c>
      <c r="I145" s="11">
        <f t="shared" si="4"/>
        <v>192341.08000000002</v>
      </c>
    </row>
    <row r="146" spans="1:9" x14ac:dyDescent="0.3">
      <c r="A146" s="9">
        <v>61007</v>
      </c>
      <c r="B146" s="9" t="s">
        <v>148</v>
      </c>
      <c r="C146" s="22">
        <v>132935.84</v>
      </c>
      <c r="D146" s="22">
        <v>0</v>
      </c>
      <c r="E146" s="22">
        <v>125494.49</v>
      </c>
      <c r="F146" s="22">
        <v>0</v>
      </c>
      <c r="G146" s="22">
        <v>0</v>
      </c>
      <c r="H146" s="22">
        <v>29223.08</v>
      </c>
      <c r="I146" s="11">
        <f t="shared" si="4"/>
        <v>287653.41000000003</v>
      </c>
    </row>
    <row r="147" spans="1:9" x14ac:dyDescent="0.3">
      <c r="A147" s="9">
        <v>61008</v>
      </c>
      <c r="B147" s="9" t="s">
        <v>149</v>
      </c>
      <c r="C147" s="22">
        <v>75894.61</v>
      </c>
      <c r="D147" s="22">
        <v>0</v>
      </c>
      <c r="E147" s="22">
        <v>208622.59</v>
      </c>
      <c r="F147" s="22">
        <v>0</v>
      </c>
      <c r="G147" s="22">
        <v>0</v>
      </c>
      <c r="H147" s="22">
        <v>41748.17</v>
      </c>
      <c r="I147" s="11">
        <f t="shared" si="4"/>
        <v>326265.37</v>
      </c>
    </row>
    <row r="148" spans="1:9" x14ac:dyDescent="0.3">
      <c r="A148" s="9">
        <v>62005</v>
      </c>
      <c r="B148" s="9" t="s">
        <v>150</v>
      </c>
      <c r="C148" s="22">
        <v>144299.51999999999</v>
      </c>
      <c r="D148" s="22">
        <v>0</v>
      </c>
      <c r="E148" s="22">
        <v>27555.119999999999</v>
      </c>
      <c r="F148" s="22">
        <v>0</v>
      </c>
      <c r="G148" s="22">
        <v>0</v>
      </c>
      <c r="H148" s="22">
        <v>33008.86</v>
      </c>
      <c r="I148" s="11">
        <f t="shared" si="4"/>
        <v>204863.5</v>
      </c>
    </row>
    <row r="149" spans="1:9" x14ac:dyDescent="0.3">
      <c r="A149" s="9">
        <v>62006</v>
      </c>
      <c r="B149" s="9" t="s">
        <v>151</v>
      </c>
      <c r="C149" s="22">
        <v>274616.44</v>
      </c>
      <c r="D149" s="22">
        <v>0</v>
      </c>
      <c r="E149" s="22">
        <v>78518.100000000006</v>
      </c>
      <c r="F149" s="22">
        <v>0</v>
      </c>
      <c r="G149" s="22">
        <v>0</v>
      </c>
      <c r="H149" s="22">
        <v>41843.129999999997</v>
      </c>
      <c r="I149" s="11">
        <f t="shared" si="4"/>
        <v>394977.67000000004</v>
      </c>
    </row>
    <row r="150" spans="1:9" x14ac:dyDescent="0.3">
      <c r="A150" s="9">
        <v>63001</v>
      </c>
      <c r="B150" s="9" t="s">
        <v>152</v>
      </c>
      <c r="C150" s="22">
        <v>52165.37</v>
      </c>
      <c r="D150" s="22">
        <v>0</v>
      </c>
      <c r="E150" s="22">
        <v>25738.18</v>
      </c>
      <c r="F150" s="22">
        <v>0</v>
      </c>
      <c r="G150" s="22">
        <v>0</v>
      </c>
      <c r="H150" s="22">
        <v>12747.02</v>
      </c>
      <c r="I150" s="11">
        <f t="shared" si="4"/>
        <v>90650.57</v>
      </c>
    </row>
    <row r="151" spans="1:9" x14ac:dyDescent="0.3">
      <c r="A151" s="9">
        <v>63003</v>
      </c>
      <c r="B151" s="9" t="s">
        <v>153</v>
      </c>
      <c r="C151" s="22">
        <v>372781.2</v>
      </c>
      <c r="D151" s="22">
        <v>0</v>
      </c>
      <c r="E151" s="22">
        <v>354294.02</v>
      </c>
      <c r="F151" s="22">
        <v>0</v>
      </c>
      <c r="G151" s="22">
        <v>0</v>
      </c>
      <c r="H151" s="22">
        <v>115828.32</v>
      </c>
      <c r="I151" s="11">
        <f t="shared" si="4"/>
        <v>842903.54</v>
      </c>
    </row>
    <row r="152" spans="1:9" x14ac:dyDescent="0.3">
      <c r="A152" s="9">
        <v>64002</v>
      </c>
      <c r="B152" s="9" t="s">
        <v>154</v>
      </c>
      <c r="C152" s="22">
        <v>61295.87</v>
      </c>
      <c r="D152" s="22">
        <v>0</v>
      </c>
      <c r="E152" s="22">
        <v>1069.1199999999999</v>
      </c>
      <c r="F152" s="22">
        <v>0</v>
      </c>
      <c r="G152" s="22">
        <v>0</v>
      </c>
      <c r="H152" s="22">
        <v>446712.23</v>
      </c>
      <c r="I152" s="11">
        <f t="shared" si="4"/>
        <v>509077.22</v>
      </c>
    </row>
    <row r="153" spans="1:9" x14ac:dyDescent="0.3">
      <c r="A153" s="9">
        <v>65001</v>
      </c>
      <c r="B153" s="9" t="s">
        <v>155</v>
      </c>
      <c r="C153" s="22">
        <v>422723.63</v>
      </c>
      <c r="D153" s="22">
        <v>0</v>
      </c>
      <c r="E153" s="22">
        <v>972.54</v>
      </c>
      <c r="F153" s="22">
        <v>0</v>
      </c>
      <c r="G153" s="22">
        <v>0</v>
      </c>
      <c r="H153" s="22">
        <v>0</v>
      </c>
      <c r="I153" s="11">
        <f t="shared" si="4"/>
        <v>423696.17</v>
      </c>
    </row>
    <row r="154" spans="1:9" x14ac:dyDescent="0.3">
      <c r="A154" s="9">
        <v>66001</v>
      </c>
      <c r="B154" s="9" t="s">
        <v>156</v>
      </c>
      <c r="C154" s="22">
        <v>441392.13</v>
      </c>
      <c r="D154" s="22">
        <v>0</v>
      </c>
      <c r="E154" s="22">
        <v>26117</v>
      </c>
      <c r="F154" s="22">
        <v>0</v>
      </c>
      <c r="G154" s="22">
        <v>0</v>
      </c>
      <c r="H154" s="22">
        <v>2570.91</v>
      </c>
      <c r="I154" s="11">
        <f t="shared" si="4"/>
        <v>470080.04</v>
      </c>
    </row>
    <row r="155" spans="1:9" x14ac:dyDescent="0.3">
      <c r="C155" s="22">
        <f t="shared" ref="C155" si="5">SUM(C4:C154)</f>
        <v>27951348.169999998</v>
      </c>
      <c r="D155" s="22">
        <f t="shared" ref="D155" si="6">SUM(D4:D154)</f>
        <v>514239.91000000003</v>
      </c>
      <c r="E155" s="22">
        <f>SUM(E4:E154)</f>
        <v>9215657.519999994</v>
      </c>
      <c r="F155" s="22">
        <v>594706.0199999999</v>
      </c>
      <c r="G155" s="22">
        <f t="shared" ref="G155:H155" si="7">SUM(G4:G154)</f>
        <v>1018332.07</v>
      </c>
      <c r="H155" s="22">
        <f t="shared" si="7"/>
        <v>9836526.3000000045</v>
      </c>
      <c r="I155" s="11">
        <f t="shared" ref="I155" si="8">SUM(C155:H155)</f>
        <v>49130809.990000002</v>
      </c>
    </row>
    <row r="156" spans="1:9" x14ac:dyDescent="0.3">
      <c r="F156" s="22" t="s">
        <v>174</v>
      </c>
      <c r="I156" s="9"/>
    </row>
    <row r="157" spans="1:9" x14ac:dyDescent="0.3">
      <c r="I157" s="9"/>
    </row>
  </sheetData>
  <sortState ref="A5:H155">
    <sortCondition ref="A5:A155"/>
  </sortState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opLeftCell="A16" workbookViewId="0">
      <selection activeCell="C10" sqref="C10"/>
    </sheetView>
  </sheetViews>
  <sheetFormatPr defaultColWidth="8.85546875" defaultRowHeight="15" x14ac:dyDescent="0.25"/>
  <cols>
    <col min="1" max="1" width="10.140625" customWidth="1"/>
    <col min="2" max="2" width="25" bestFit="1" customWidth="1"/>
    <col min="3" max="3" width="13" bestFit="1" customWidth="1"/>
    <col min="4" max="4" width="10.42578125" bestFit="1" customWidth="1"/>
    <col min="5" max="5" width="13" bestFit="1" customWidth="1"/>
    <col min="6" max="6" width="13" customWidth="1"/>
    <col min="7" max="7" width="12" bestFit="1" customWidth="1"/>
    <col min="8" max="9" width="13" bestFit="1" customWidth="1"/>
  </cols>
  <sheetData>
    <row r="1" spans="1:9" ht="15.95" x14ac:dyDescent="0.2">
      <c r="A1" s="1" t="s">
        <v>0</v>
      </c>
      <c r="B1" s="2"/>
      <c r="F1" s="20"/>
    </row>
    <row r="2" spans="1:9" ht="15.75" x14ac:dyDescent="0.3">
      <c r="A2" s="3"/>
      <c r="B2" s="3" t="s">
        <v>1</v>
      </c>
      <c r="C2" s="10">
        <v>1140</v>
      </c>
      <c r="D2" s="10"/>
      <c r="E2" s="13">
        <v>2110</v>
      </c>
      <c r="F2" s="13">
        <v>2200</v>
      </c>
      <c r="G2" s="14">
        <v>3113</v>
      </c>
      <c r="H2" s="14">
        <v>3114</v>
      </c>
      <c r="I2" s="20"/>
    </row>
    <row r="3" spans="1:9" ht="39.950000000000003" x14ac:dyDescent="0.2">
      <c r="A3" s="3" t="s">
        <v>2</v>
      </c>
      <c r="B3" s="4" t="s">
        <v>3</v>
      </c>
      <c r="C3" s="10" t="s">
        <v>157</v>
      </c>
      <c r="D3" s="10" t="s">
        <v>159</v>
      </c>
      <c r="E3" s="13" t="s">
        <v>161</v>
      </c>
      <c r="F3" s="13" t="s">
        <v>159</v>
      </c>
      <c r="G3" s="14" t="s">
        <v>163</v>
      </c>
      <c r="H3" s="14" t="s">
        <v>164</v>
      </c>
      <c r="I3" s="20" t="s">
        <v>173</v>
      </c>
    </row>
    <row r="4" spans="1:9" x14ac:dyDescent="0.2">
      <c r="A4" s="5" t="s">
        <v>4</v>
      </c>
      <c r="B4" s="5" t="s">
        <v>5</v>
      </c>
      <c r="C4" s="5" t="s">
        <v>158</v>
      </c>
      <c r="D4" s="5" t="s">
        <v>160</v>
      </c>
      <c r="E4" s="5" t="s">
        <v>162</v>
      </c>
      <c r="F4" s="24" t="s">
        <v>177</v>
      </c>
      <c r="G4" s="5" t="s">
        <v>165</v>
      </c>
      <c r="H4" s="5" t="s">
        <v>166</v>
      </c>
      <c r="I4" s="5"/>
    </row>
    <row r="5" spans="1:9" x14ac:dyDescent="0.2">
      <c r="A5" s="6">
        <v>1001</v>
      </c>
      <c r="B5" s="7" t="s">
        <v>6</v>
      </c>
      <c r="C5" s="11">
        <v>96849.58</v>
      </c>
      <c r="D5" s="11"/>
      <c r="E5" s="11">
        <v>28633.68</v>
      </c>
      <c r="F5" s="25">
        <v>9024.82</v>
      </c>
      <c r="G5" s="11"/>
      <c r="H5" s="11">
        <v>17238.91</v>
      </c>
      <c r="I5" s="11">
        <f>SUM(C5:H5)</f>
        <v>151746.99000000002</v>
      </c>
    </row>
    <row r="6" spans="1:9" x14ac:dyDescent="0.2">
      <c r="A6" s="6">
        <v>1002</v>
      </c>
      <c r="B6" s="7" t="s">
        <v>7</v>
      </c>
      <c r="C6" s="11">
        <v>35741.4</v>
      </c>
      <c r="D6" s="11"/>
      <c r="E6" s="11">
        <v>14044.25</v>
      </c>
      <c r="F6" s="25"/>
      <c r="G6" s="11"/>
      <c r="H6" s="11">
        <v>15810.43</v>
      </c>
      <c r="I6" s="11">
        <f t="shared" ref="I6:I69" si="0">SUM(C6:H6)</f>
        <v>65596.08</v>
      </c>
    </row>
    <row r="7" spans="1:9" x14ac:dyDescent="0.2">
      <c r="A7" s="6">
        <v>1003</v>
      </c>
      <c r="B7" s="7" t="s">
        <v>8</v>
      </c>
      <c r="C7" s="11">
        <v>36840.080000000002</v>
      </c>
      <c r="D7" s="11"/>
      <c r="E7" s="11">
        <v>13699.98</v>
      </c>
      <c r="F7" s="25">
        <v>12784.91</v>
      </c>
      <c r="G7" s="11">
        <v>142844.54</v>
      </c>
      <c r="H7" s="11">
        <v>16767.740000000002</v>
      </c>
      <c r="I7" s="11">
        <f t="shared" si="0"/>
        <v>222937.25</v>
      </c>
    </row>
    <row r="8" spans="1:9" x14ac:dyDescent="0.2">
      <c r="A8" s="6">
        <v>2002</v>
      </c>
      <c r="B8" s="7" t="s">
        <v>9</v>
      </c>
      <c r="C8" s="11">
        <v>419463.87</v>
      </c>
      <c r="D8" s="11">
        <v>6350.92</v>
      </c>
      <c r="E8" s="11">
        <v>230432.81</v>
      </c>
      <c r="F8" s="25">
        <v>7735.69</v>
      </c>
      <c r="G8" s="11"/>
      <c r="H8" s="11">
        <v>74877.7</v>
      </c>
      <c r="I8" s="11">
        <f t="shared" si="0"/>
        <v>738860.98999999987</v>
      </c>
    </row>
    <row r="9" spans="1:9" x14ac:dyDescent="0.2">
      <c r="A9" s="6">
        <v>2003</v>
      </c>
      <c r="B9" s="7" t="s">
        <v>10</v>
      </c>
      <c r="C9" s="11">
        <v>51125.05</v>
      </c>
      <c r="D9" s="11"/>
      <c r="E9" s="11">
        <v>15707.59</v>
      </c>
      <c r="F9" s="25">
        <v>6910.01</v>
      </c>
      <c r="G9" s="11"/>
      <c r="H9" s="11">
        <v>19293.849999999999</v>
      </c>
      <c r="I9" s="11">
        <f t="shared" si="0"/>
        <v>93036.5</v>
      </c>
    </row>
    <row r="10" spans="1:9" x14ac:dyDescent="0.2">
      <c r="A10" s="6">
        <v>2006</v>
      </c>
      <c r="B10" s="7" t="s">
        <v>11</v>
      </c>
      <c r="C10" s="11">
        <v>74459.009999999995</v>
      </c>
      <c r="D10" s="11"/>
      <c r="E10" s="11">
        <v>17383.689999999999</v>
      </c>
      <c r="F10" s="25">
        <v>16057.9</v>
      </c>
      <c r="G10" s="11"/>
      <c r="H10" s="11">
        <v>19076.240000000002</v>
      </c>
      <c r="I10" s="11">
        <f t="shared" si="0"/>
        <v>126976.84</v>
      </c>
    </row>
    <row r="11" spans="1:9" x14ac:dyDescent="0.2">
      <c r="A11" s="6">
        <v>3001</v>
      </c>
      <c r="B11" s="7" t="s">
        <v>12</v>
      </c>
      <c r="C11" s="11">
        <v>175104.35</v>
      </c>
      <c r="D11" s="11"/>
      <c r="E11" s="11">
        <v>31569.16</v>
      </c>
      <c r="F11" s="25">
        <v>10409.49</v>
      </c>
      <c r="G11" s="11"/>
      <c r="H11" s="11">
        <v>13301.32</v>
      </c>
      <c r="I11" s="11">
        <f t="shared" si="0"/>
        <v>230384.32</v>
      </c>
    </row>
    <row r="12" spans="1:9" x14ac:dyDescent="0.2">
      <c r="A12" s="6">
        <v>4001</v>
      </c>
      <c r="B12" s="7" t="s">
        <v>13</v>
      </c>
      <c r="C12" s="11">
        <v>64836.98</v>
      </c>
      <c r="D12" s="11"/>
      <c r="E12" s="11">
        <v>7325.44</v>
      </c>
      <c r="F12" s="25">
        <v>1214.08</v>
      </c>
      <c r="G12" s="11"/>
      <c r="H12" s="11">
        <v>7363.28</v>
      </c>
      <c r="I12" s="11">
        <f t="shared" si="0"/>
        <v>80739.78</v>
      </c>
    </row>
    <row r="13" spans="1:9" x14ac:dyDescent="0.2">
      <c r="A13" s="6">
        <v>4002</v>
      </c>
      <c r="B13" s="7" t="s">
        <v>14</v>
      </c>
      <c r="C13" s="11">
        <v>144015.53</v>
      </c>
      <c r="D13" s="11"/>
      <c r="E13" s="11">
        <v>19073.61</v>
      </c>
      <c r="F13" s="25">
        <v>4303.3100000000004</v>
      </c>
      <c r="G13" s="11"/>
      <c r="H13" s="11">
        <v>14735.35</v>
      </c>
      <c r="I13" s="11">
        <f t="shared" si="0"/>
        <v>182127.80000000002</v>
      </c>
    </row>
    <row r="14" spans="1:9" x14ac:dyDescent="0.2">
      <c r="A14" s="6">
        <v>4003</v>
      </c>
      <c r="B14" s="7" t="s">
        <v>15</v>
      </c>
      <c r="C14" s="11">
        <v>76697.41</v>
      </c>
      <c r="D14" s="11"/>
      <c r="E14" s="11">
        <v>12400.66</v>
      </c>
      <c r="F14" s="25"/>
      <c r="G14" s="11"/>
      <c r="H14" s="11">
        <v>25792.53</v>
      </c>
      <c r="I14" s="11">
        <f t="shared" si="0"/>
        <v>114890.6</v>
      </c>
    </row>
    <row r="15" spans="1:9" x14ac:dyDescent="0.2">
      <c r="A15" s="6">
        <v>5001</v>
      </c>
      <c r="B15" s="7" t="s">
        <v>16</v>
      </c>
      <c r="C15" s="11">
        <v>393938.58</v>
      </c>
      <c r="D15" s="11"/>
      <c r="E15" s="11">
        <v>334864.37</v>
      </c>
      <c r="F15" s="25"/>
      <c r="G15" s="11"/>
      <c r="H15" s="11">
        <v>223373.99</v>
      </c>
      <c r="I15" s="11">
        <f t="shared" si="0"/>
        <v>952176.94</v>
      </c>
    </row>
    <row r="16" spans="1:9" x14ac:dyDescent="0.2">
      <c r="A16" s="6">
        <v>5003</v>
      </c>
      <c r="B16" s="7" t="s">
        <v>17</v>
      </c>
      <c r="C16" s="11">
        <v>67961.06</v>
      </c>
      <c r="D16" s="11"/>
      <c r="E16" s="11">
        <v>28022.85</v>
      </c>
      <c r="F16" s="25">
        <v>4470.92</v>
      </c>
      <c r="G16" s="11">
        <v>126646.28</v>
      </c>
      <c r="H16" s="11">
        <v>32232.79</v>
      </c>
      <c r="I16" s="11">
        <f t="shared" si="0"/>
        <v>259333.9</v>
      </c>
    </row>
    <row r="17" spans="1:9" x14ac:dyDescent="0.2">
      <c r="A17" s="6">
        <v>5005</v>
      </c>
      <c r="B17" s="7" t="s">
        <v>18</v>
      </c>
      <c r="C17" s="11">
        <v>103354.57</v>
      </c>
      <c r="D17" s="11"/>
      <c r="E17" s="11">
        <v>61486.99</v>
      </c>
      <c r="F17" s="25">
        <v>6519.41</v>
      </c>
      <c r="G17" s="11"/>
      <c r="H17" s="11">
        <v>58567.66</v>
      </c>
      <c r="I17" s="11">
        <f t="shared" si="0"/>
        <v>229928.63</v>
      </c>
    </row>
    <row r="18" spans="1:9" x14ac:dyDescent="0.2">
      <c r="A18" s="6">
        <v>5006</v>
      </c>
      <c r="B18" s="7" t="s">
        <v>19</v>
      </c>
      <c r="C18" s="11">
        <v>110573.72</v>
      </c>
      <c r="D18" s="11"/>
      <c r="E18" s="11">
        <v>34421.300000000003</v>
      </c>
      <c r="F18" s="25">
        <v>614.98</v>
      </c>
      <c r="G18" s="11">
        <v>417419.79</v>
      </c>
      <c r="H18" s="11">
        <v>29807.37</v>
      </c>
      <c r="I18" s="11">
        <f t="shared" si="0"/>
        <v>592837.16</v>
      </c>
    </row>
    <row r="19" spans="1:9" x14ac:dyDescent="0.2">
      <c r="A19" s="6">
        <v>6001</v>
      </c>
      <c r="B19" s="7" t="s">
        <v>20</v>
      </c>
      <c r="C19" s="11">
        <v>820691.68</v>
      </c>
      <c r="D19" s="11"/>
      <c r="E19" s="11">
        <v>341185.18</v>
      </c>
      <c r="F19" s="25">
        <v>14132.19</v>
      </c>
      <c r="G19" s="11"/>
      <c r="H19" s="11">
        <v>279014.68</v>
      </c>
      <c r="I19" s="11">
        <f t="shared" si="0"/>
        <v>1455023.73</v>
      </c>
    </row>
    <row r="20" spans="1:9" x14ac:dyDescent="0.2">
      <c r="A20" s="6">
        <v>6002</v>
      </c>
      <c r="B20" s="7" t="s">
        <v>21</v>
      </c>
      <c r="C20" s="11">
        <v>50940.04</v>
      </c>
      <c r="D20" s="11"/>
      <c r="E20" s="11">
        <v>12513.54</v>
      </c>
      <c r="F20" s="25"/>
      <c r="G20" s="11"/>
      <c r="H20" s="11">
        <v>23163.040000000001</v>
      </c>
      <c r="I20" s="11">
        <f t="shared" si="0"/>
        <v>86616.62</v>
      </c>
    </row>
    <row r="21" spans="1:9" x14ac:dyDescent="0.2">
      <c r="A21" s="6">
        <v>6005</v>
      </c>
      <c r="B21" s="7" t="s">
        <v>22</v>
      </c>
      <c r="C21" s="11">
        <v>35500.699999999997</v>
      </c>
      <c r="D21" s="11"/>
      <c r="E21" s="11">
        <v>18118.689999999999</v>
      </c>
      <c r="F21" s="25">
        <v>107.77</v>
      </c>
      <c r="G21" s="11"/>
      <c r="H21" s="11">
        <v>18489.39</v>
      </c>
      <c r="I21" s="11">
        <f t="shared" si="0"/>
        <v>72216.549999999988</v>
      </c>
    </row>
    <row r="22" spans="1:9" x14ac:dyDescent="0.2">
      <c r="A22" s="6">
        <v>6006</v>
      </c>
      <c r="B22" s="7" t="s">
        <v>23</v>
      </c>
      <c r="C22" s="11">
        <v>612706.79</v>
      </c>
      <c r="D22" s="11"/>
      <c r="E22" s="11">
        <v>43640.69</v>
      </c>
      <c r="F22" s="25">
        <v>207.12</v>
      </c>
      <c r="G22" s="11">
        <v>172716.18</v>
      </c>
      <c r="H22" s="11">
        <v>57114.49</v>
      </c>
      <c r="I22" s="11">
        <f t="shared" si="0"/>
        <v>886385.27</v>
      </c>
    </row>
    <row r="23" spans="1:9" x14ac:dyDescent="0.2">
      <c r="A23" s="6">
        <v>7001</v>
      </c>
      <c r="B23" s="7" t="s">
        <v>24</v>
      </c>
      <c r="C23" s="11">
        <v>304147.33</v>
      </c>
      <c r="D23" s="11"/>
      <c r="E23" s="11">
        <v>76078.559999999998</v>
      </c>
      <c r="F23" s="25"/>
      <c r="G23" s="11"/>
      <c r="H23" s="11">
        <v>8186.49</v>
      </c>
      <c r="I23" s="11">
        <f t="shared" si="0"/>
        <v>388412.38</v>
      </c>
    </row>
    <row r="24" spans="1:9" x14ac:dyDescent="0.2">
      <c r="A24" s="6">
        <v>7002</v>
      </c>
      <c r="B24" s="7" t="s">
        <v>25</v>
      </c>
      <c r="C24" s="11">
        <v>123603.26</v>
      </c>
      <c r="D24" s="11"/>
      <c r="E24" s="11">
        <v>18519.939999999999</v>
      </c>
      <c r="F24" s="25"/>
      <c r="G24" s="11"/>
      <c r="H24" s="11">
        <v>51.9</v>
      </c>
      <c r="I24" s="11">
        <f t="shared" si="0"/>
        <v>142175.09999999998</v>
      </c>
    </row>
    <row r="25" spans="1:9" x14ac:dyDescent="0.2">
      <c r="A25" s="6">
        <v>9001</v>
      </c>
      <c r="B25" s="7" t="s">
        <v>26</v>
      </c>
      <c r="C25" s="11">
        <v>99911.99</v>
      </c>
      <c r="D25" s="11"/>
      <c r="E25" s="11">
        <v>170024.95</v>
      </c>
      <c r="F25" s="25"/>
      <c r="G25" s="11"/>
      <c r="H25" s="11">
        <v>57502.51</v>
      </c>
      <c r="I25" s="11">
        <f t="shared" si="0"/>
        <v>327439.45</v>
      </c>
    </row>
    <row r="26" spans="1:9" x14ac:dyDescent="0.2">
      <c r="A26" s="6">
        <v>9002</v>
      </c>
      <c r="B26" s="7" t="s">
        <v>27</v>
      </c>
      <c r="C26" s="11">
        <v>123707.28</v>
      </c>
      <c r="D26" s="11"/>
      <c r="E26" s="11">
        <v>43450.98</v>
      </c>
      <c r="F26" s="25"/>
      <c r="G26" s="11"/>
      <c r="H26" s="11">
        <v>39297.58</v>
      </c>
      <c r="I26" s="11">
        <f t="shared" si="0"/>
        <v>206455.84000000003</v>
      </c>
    </row>
    <row r="27" spans="1:9" x14ac:dyDescent="0.2">
      <c r="A27" s="6">
        <v>10001</v>
      </c>
      <c r="B27" s="7" t="s">
        <v>28</v>
      </c>
      <c r="C27" s="11">
        <v>58965.58</v>
      </c>
      <c r="D27" s="11"/>
      <c r="E27" s="11">
        <v>8264.75</v>
      </c>
      <c r="F27" s="25">
        <v>234.67</v>
      </c>
      <c r="G27" s="11"/>
      <c r="H27" s="11">
        <v>17922.23</v>
      </c>
      <c r="I27" s="11">
        <f t="shared" si="0"/>
        <v>85387.23</v>
      </c>
    </row>
    <row r="28" spans="1:9" x14ac:dyDescent="0.2">
      <c r="A28" s="6">
        <v>11001</v>
      </c>
      <c r="B28" s="7" t="s">
        <v>29</v>
      </c>
      <c r="C28" s="11">
        <v>77096.820000000007</v>
      </c>
      <c r="D28" s="11"/>
      <c r="E28" s="11"/>
      <c r="F28" s="25">
        <v>7778.62</v>
      </c>
      <c r="G28" s="11"/>
      <c r="H28" s="11">
        <v>13167.48</v>
      </c>
      <c r="I28" s="11">
        <f t="shared" si="0"/>
        <v>98042.92</v>
      </c>
    </row>
    <row r="29" spans="1:9" x14ac:dyDescent="0.2">
      <c r="A29" s="6">
        <v>11004</v>
      </c>
      <c r="B29" s="7" t="s">
        <v>30</v>
      </c>
      <c r="C29" s="11">
        <v>84362.13</v>
      </c>
      <c r="D29" s="11"/>
      <c r="E29" s="11">
        <v>45679.24</v>
      </c>
      <c r="F29" s="25">
        <v>1703.23</v>
      </c>
      <c r="G29" s="11"/>
      <c r="H29" s="11">
        <v>28980.13</v>
      </c>
      <c r="I29" s="11">
        <f t="shared" si="0"/>
        <v>160724.73000000001</v>
      </c>
    </row>
    <row r="30" spans="1:9" x14ac:dyDescent="0.2">
      <c r="A30" s="6">
        <v>11005</v>
      </c>
      <c r="B30" s="7" t="s">
        <v>31</v>
      </c>
      <c r="C30" s="11">
        <v>181496.77</v>
      </c>
      <c r="D30" s="11"/>
      <c r="E30" s="11">
        <v>28943.77</v>
      </c>
      <c r="F30" s="25">
        <v>13030.76</v>
      </c>
      <c r="G30" s="11">
        <v>10954.49</v>
      </c>
      <c r="H30" s="11">
        <v>35512.449999999997</v>
      </c>
      <c r="I30" s="11">
        <f t="shared" si="0"/>
        <v>269938.24</v>
      </c>
    </row>
    <row r="31" spans="1:9" x14ac:dyDescent="0.2">
      <c r="A31" s="6">
        <v>12002</v>
      </c>
      <c r="B31" s="7" t="s">
        <v>32</v>
      </c>
      <c r="C31" s="11">
        <v>173984.28</v>
      </c>
      <c r="D31" s="11"/>
      <c r="E31" s="11">
        <v>25784.69</v>
      </c>
      <c r="F31" s="25">
        <v>6825.88</v>
      </c>
      <c r="G31" s="11"/>
      <c r="H31" s="11">
        <v>28270.11</v>
      </c>
      <c r="I31" s="11">
        <f t="shared" si="0"/>
        <v>234864.96000000002</v>
      </c>
    </row>
    <row r="32" spans="1:9" x14ac:dyDescent="0.2">
      <c r="A32" s="6">
        <v>12003</v>
      </c>
      <c r="B32" s="7" t="s">
        <v>33</v>
      </c>
      <c r="C32" s="11">
        <v>309541.01</v>
      </c>
      <c r="D32" s="11"/>
      <c r="E32" s="11">
        <v>14168.38</v>
      </c>
      <c r="F32" s="25">
        <v>5568.05</v>
      </c>
      <c r="G32" s="11"/>
      <c r="H32" s="11">
        <v>13791.03</v>
      </c>
      <c r="I32" s="11">
        <f t="shared" si="0"/>
        <v>343068.47000000003</v>
      </c>
    </row>
    <row r="33" spans="1:9" x14ac:dyDescent="0.2">
      <c r="A33" s="6">
        <v>13001</v>
      </c>
      <c r="B33" s="7" t="s">
        <v>34</v>
      </c>
      <c r="C33" s="11">
        <v>207528.25</v>
      </c>
      <c r="D33" s="11"/>
      <c r="E33" s="11">
        <v>177174.15</v>
      </c>
      <c r="F33" s="25">
        <v>121.39</v>
      </c>
      <c r="G33" s="11"/>
      <c r="H33" s="11">
        <v>52800.68</v>
      </c>
      <c r="I33" s="11">
        <f t="shared" si="0"/>
        <v>437624.47000000003</v>
      </c>
    </row>
    <row r="34" spans="1:9" x14ac:dyDescent="0.2">
      <c r="A34" s="6">
        <v>13003</v>
      </c>
      <c r="B34" s="7" t="s">
        <v>35</v>
      </c>
      <c r="C34" s="11">
        <v>176663.59</v>
      </c>
      <c r="D34" s="11"/>
      <c r="E34" s="11">
        <v>40037.54</v>
      </c>
      <c r="F34" s="25"/>
      <c r="G34" s="11"/>
      <c r="H34" s="11">
        <v>39294.31</v>
      </c>
      <c r="I34" s="11">
        <f t="shared" si="0"/>
        <v>255995.44</v>
      </c>
    </row>
    <row r="35" spans="1:9" x14ac:dyDescent="0.2">
      <c r="A35" s="6">
        <v>14001</v>
      </c>
      <c r="B35" s="7" t="s">
        <v>36</v>
      </c>
      <c r="C35" s="11">
        <v>41050.06</v>
      </c>
      <c r="D35" s="11"/>
      <c r="E35" s="11">
        <v>17124.169999999998</v>
      </c>
      <c r="F35" s="25">
        <v>12816.78</v>
      </c>
      <c r="G35" s="11"/>
      <c r="H35" s="11">
        <v>23651.93</v>
      </c>
      <c r="I35" s="11">
        <f t="shared" si="0"/>
        <v>94642.94</v>
      </c>
    </row>
    <row r="36" spans="1:9" x14ac:dyDescent="0.2">
      <c r="A36" s="6">
        <v>14002</v>
      </c>
      <c r="B36" s="7" t="s">
        <v>37</v>
      </c>
      <c r="C36" s="11">
        <v>24240.27</v>
      </c>
      <c r="D36" s="11"/>
      <c r="E36" s="11">
        <v>10032.129999999999</v>
      </c>
      <c r="F36" s="25">
        <v>3602.82</v>
      </c>
      <c r="G36" s="11"/>
      <c r="H36" s="11">
        <v>17111.04</v>
      </c>
      <c r="I36" s="11">
        <f t="shared" si="0"/>
        <v>54986.26</v>
      </c>
    </row>
    <row r="37" spans="1:9" x14ac:dyDescent="0.2">
      <c r="A37" s="6">
        <v>14004</v>
      </c>
      <c r="B37" s="7" t="s">
        <v>38</v>
      </c>
      <c r="C37" s="11">
        <v>396006.69</v>
      </c>
      <c r="D37" s="11"/>
      <c r="E37" s="11">
        <v>469340.95</v>
      </c>
      <c r="F37" s="25">
        <v>30504.26</v>
      </c>
      <c r="G37" s="11"/>
      <c r="H37" s="11">
        <v>351948.45</v>
      </c>
      <c r="I37" s="11">
        <f t="shared" si="0"/>
        <v>1247800.3500000001</v>
      </c>
    </row>
    <row r="38" spans="1:9" x14ac:dyDescent="0.2">
      <c r="A38" s="6">
        <v>14005</v>
      </c>
      <c r="B38" s="7" t="s">
        <v>39</v>
      </c>
      <c r="C38" s="11">
        <v>71698.399999999994</v>
      </c>
      <c r="D38" s="11"/>
      <c r="E38" s="11">
        <v>19520.91</v>
      </c>
      <c r="F38" s="25">
        <v>2846.82</v>
      </c>
      <c r="G38" s="11"/>
      <c r="H38" s="11">
        <v>41419.56</v>
      </c>
      <c r="I38" s="11">
        <f t="shared" si="0"/>
        <v>135485.69</v>
      </c>
    </row>
    <row r="39" spans="1:9" x14ac:dyDescent="0.2">
      <c r="A39" s="6">
        <v>15001</v>
      </c>
      <c r="B39" s="7" t="s">
        <v>40</v>
      </c>
      <c r="C39" s="11">
        <v>27232.99</v>
      </c>
      <c r="D39" s="11"/>
      <c r="E39" s="11">
        <v>4410.5600000000004</v>
      </c>
      <c r="F39" s="25"/>
      <c r="G39" s="11"/>
      <c r="H39" s="11">
        <v>13727.86</v>
      </c>
      <c r="I39" s="11">
        <f t="shared" si="0"/>
        <v>45371.41</v>
      </c>
    </row>
    <row r="40" spans="1:9" ht="15.75" x14ac:dyDescent="0.3">
      <c r="A40" s="6">
        <v>15002</v>
      </c>
      <c r="B40" s="7" t="s">
        <v>41</v>
      </c>
      <c r="C40" s="11">
        <v>78610.259999999995</v>
      </c>
      <c r="D40" s="11"/>
      <c r="E40" s="11">
        <v>33376.089999999997</v>
      </c>
      <c r="F40" s="25"/>
      <c r="G40" s="11"/>
      <c r="H40" s="11">
        <v>16071.98</v>
      </c>
      <c r="I40" s="11">
        <f t="shared" si="0"/>
        <v>128058.32999999999</v>
      </c>
    </row>
    <row r="41" spans="1:9" ht="15.75" x14ac:dyDescent="0.3">
      <c r="A41" s="6">
        <v>15003</v>
      </c>
      <c r="B41" s="7" t="s">
        <v>42</v>
      </c>
      <c r="C41" s="11">
        <v>15570.27</v>
      </c>
      <c r="D41" s="11"/>
      <c r="E41" s="11">
        <v>7154.68</v>
      </c>
      <c r="F41" s="25"/>
      <c r="G41" s="11"/>
      <c r="H41" s="11">
        <v>803.29</v>
      </c>
      <c r="I41" s="11">
        <f t="shared" si="0"/>
        <v>23528.240000000002</v>
      </c>
    </row>
    <row r="42" spans="1:9" ht="15.75" x14ac:dyDescent="0.3">
      <c r="A42" s="6">
        <v>16001</v>
      </c>
      <c r="B42" s="7" t="s">
        <v>43</v>
      </c>
      <c r="C42" s="11">
        <v>348281.68</v>
      </c>
      <c r="D42" s="11">
        <v>31014.81</v>
      </c>
      <c r="E42" s="11">
        <v>80393.66</v>
      </c>
      <c r="F42" s="25">
        <v>3636.52</v>
      </c>
      <c r="G42" s="11"/>
      <c r="H42" s="11">
        <v>30624.17</v>
      </c>
      <c r="I42" s="11">
        <f t="shared" si="0"/>
        <v>493950.84</v>
      </c>
    </row>
    <row r="43" spans="1:9" ht="15.75" x14ac:dyDescent="0.3">
      <c r="A43" s="6">
        <v>16002</v>
      </c>
      <c r="B43" s="7" t="s">
        <v>44</v>
      </c>
      <c r="C43" s="11">
        <v>12120.72</v>
      </c>
      <c r="D43" s="11"/>
      <c r="E43" s="11">
        <v>1016.23</v>
      </c>
      <c r="F43" s="25">
        <v>860</v>
      </c>
      <c r="G43" s="11"/>
      <c r="H43" s="11">
        <v>258</v>
      </c>
      <c r="I43" s="11">
        <f t="shared" si="0"/>
        <v>14254.949999999999</v>
      </c>
    </row>
    <row r="44" spans="1:9" ht="15.75" x14ac:dyDescent="0.3">
      <c r="A44" s="6">
        <v>17001</v>
      </c>
      <c r="B44" s="7" t="s">
        <v>45</v>
      </c>
      <c r="C44" s="11">
        <v>35839.910000000003</v>
      </c>
      <c r="D44" s="11"/>
      <c r="E44" s="11">
        <v>16349.53</v>
      </c>
      <c r="F44" s="25">
        <v>1703.34</v>
      </c>
      <c r="G44" s="11"/>
      <c r="H44" s="11">
        <v>9947.39</v>
      </c>
      <c r="I44" s="11">
        <f t="shared" si="0"/>
        <v>63840.17</v>
      </c>
    </row>
    <row r="45" spans="1:9" ht="15.75" x14ac:dyDescent="0.3">
      <c r="A45" s="6">
        <v>17002</v>
      </c>
      <c r="B45" s="7" t="s">
        <v>46</v>
      </c>
      <c r="C45" s="11">
        <v>1086930.2</v>
      </c>
      <c r="D45" s="11"/>
      <c r="E45" s="11">
        <v>264477.5</v>
      </c>
      <c r="F45" s="25"/>
      <c r="G45" s="11"/>
      <c r="H45" s="11">
        <v>4133.5200000000004</v>
      </c>
      <c r="I45" s="11">
        <f t="shared" si="0"/>
        <v>1355541.22</v>
      </c>
    </row>
    <row r="46" spans="1:9" ht="15.75" x14ac:dyDescent="0.3">
      <c r="A46" s="6">
        <v>17003</v>
      </c>
      <c r="B46" s="7" t="s">
        <v>47</v>
      </c>
      <c r="C46" s="11">
        <v>48843.47</v>
      </c>
      <c r="D46" s="11"/>
      <c r="E46" s="11">
        <v>16901.93</v>
      </c>
      <c r="F46" s="25"/>
      <c r="G46" s="11"/>
      <c r="H46" s="11">
        <v>13724.66</v>
      </c>
      <c r="I46" s="11">
        <f t="shared" si="0"/>
        <v>79470.06</v>
      </c>
    </row>
    <row r="47" spans="1:9" ht="15.75" x14ac:dyDescent="0.3">
      <c r="A47" s="6">
        <v>18003</v>
      </c>
      <c r="B47" s="7" t="s">
        <v>48</v>
      </c>
      <c r="C47" s="11">
        <v>45723.75</v>
      </c>
      <c r="D47" s="11"/>
      <c r="E47" s="11">
        <v>17623.62</v>
      </c>
      <c r="F47" s="25">
        <v>867.35</v>
      </c>
      <c r="G47" s="11"/>
      <c r="H47" s="11">
        <v>7582.24</v>
      </c>
      <c r="I47" s="11">
        <f t="shared" si="0"/>
        <v>71796.959999999992</v>
      </c>
    </row>
    <row r="48" spans="1:9" ht="15.75" x14ac:dyDescent="0.3">
      <c r="A48" s="6">
        <v>18005</v>
      </c>
      <c r="B48" s="7" t="s">
        <v>49</v>
      </c>
      <c r="C48" s="11">
        <v>173865.17</v>
      </c>
      <c r="D48" s="11"/>
      <c r="E48" s="11">
        <v>41409.78</v>
      </c>
      <c r="F48" s="25">
        <v>5166.5600000000004</v>
      </c>
      <c r="G48" s="11"/>
      <c r="H48" s="11">
        <v>29107.599999999999</v>
      </c>
      <c r="I48" s="11">
        <f t="shared" si="0"/>
        <v>249549.11000000002</v>
      </c>
    </row>
    <row r="49" spans="1:9" ht="15.75" x14ac:dyDescent="0.3">
      <c r="A49" s="6">
        <v>19004</v>
      </c>
      <c r="B49" s="7" t="s">
        <v>50</v>
      </c>
      <c r="C49" s="11">
        <v>234928.19</v>
      </c>
      <c r="D49" s="11"/>
      <c r="E49" s="11">
        <v>32468.58</v>
      </c>
      <c r="F49" s="25">
        <v>1437.55</v>
      </c>
      <c r="G49" s="11"/>
      <c r="H49" s="11">
        <v>12768.39</v>
      </c>
      <c r="I49" s="11">
        <f t="shared" si="0"/>
        <v>281602.71000000002</v>
      </c>
    </row>
    <row r="50" spans="1:9" ht="15.75" x14ac:dyDescent="0.3">
      <c r="A50" s="6">
        <v>20001</v>
      </c>
      <c r="B50" s="7" t="s">
        <v>51</v>
      </c>
      <c r="C50" s="11">
        <v>102189.59</v>
      </c>
      <c r="D50" s="11"/>
      <c r="E50" s="11">
        <v>9538.83</v>
      </c>
      <c r="F50" s="25"/>
      <c r="G50" s="11"/>
      <c r="H50" s="11">
        <v>33883.81</v>
      </c>
      <c r="I50" s="11">
        <f t="shared" si="0"/>
        <v>145612.22999999998</v>
      </c>
    </row>
    <row r="51" spans="1:9" ht="15.75" x14ac:dyDescent="0.3">
      <c r="A51" s="6">
        <v>20003</v>
      </c>
      <c r="B51" s="7" t="s">
        <v>52</v>
      </c>
      <c r="C51" s="11">
        <v>56113.45</v>
      </c>
      <c r="D51" s="11"/>
      <c r="E51" s="11">
        <v>2284.59</v>
      </c>
      <c r="F51" s="25">
        <v>47.53</v>
      </c>
      <c r="G51" s="11"/>
      <c r="H51" s="11">
        <v>21701.49</v>
      </c>
      <c r="I51" s="11">
        <f t="shared" si="0"/>
        <v>80147.06</v>
      </c>
    </row>
    <row r="52" spans="1:9" ht="15.75" x14ac:dyDescent="0.3">
      <c r="A52" s="6">
        <v>21001</v>
      </c>
      <c r="B52" s="7" t="s">
        <v>53</v>
      </c>
      <c r="C52" s="11">
        <v>56083.11</v>
      </c>
      <c r="D52" s="11"/>
      <c r="E52" s="11">
        <v>11210.27</v>
      </c>
      <c r="F52" s="25">
        <v>4858.8100000000004</v>
      </c>
      <c r="G52" s="11"/>
      <c r="H52" s="11">
        <v>6733.22</v>
      </c>
      <c r="I52" s="11">
        <f t="shared" si="0"/>
        <v>78885.41</v>
      </c>
    </row>
    <row r="53" spans="1:9" ht="15.75" x14ac:dyDescent="0.3">
      <c r="A53" s="6">
        <v>21002</v>
      </c>
      <c r="B53" s="7" t="s">
        <v>54</v>
      </c>
      <c r="C53" s="11">
        <v>73909.289999999994</v>
      </c>
      <c r="D53" s="11"/>
      <c r="E53" s="11">
        <v>15775.52</v>
      </c>
      <c r="F53" s="25">
        <v>9665.07</v>
      </c>
      <c r="G53" s="11"/>
      <c r="H53" s="11">
        <v>7471.62</v>
      </c>
      <c r="I53" s="11">
        <f t="shared" si="0"/>
        <v>106821.5</v>
      </c>
    </row>
    <row r="54" spans="1:9" ht="15.75" x14ac:dyDescent="0.3">
      <c r="A54" s="6">
        <v>22001</v>
      </c>
      <c r="B54" s="7" t="s">
        <v>55</v>
      </c>
      <c r="C54" s="11">
        <v>31348.87</v>
      </c>
      <c r="D54" s="11"/>
      <c r="E54" s="11">
        <v>13580.58</v>
      </c>
      <c r="F54" s="25">
        <v>4618.63</v>
      </c>
      <c r="G54" s="11"/>
      <c r="H54" s="11">
        <v>13306.41</v>
      </c>
      <c r="I54" s="11">
        <f t="shared" si="0"/>
        <v>62854.489999999991</v>
      </c>
    </row>
    <row r="55" spans="1:9" ht="15.75" x14ac:dyDescent="0.3">
      <c r="A55" s="6">
        <v>22005</v>
      </c>
      <c r="B55" s="7" t="s">
        <v>56</v>
      </c>
      <c r="C55" s="11">
        <v>56510.03</v>
      </c>
      <c r="D55" s="11"/>
      <c r="E55" s="11">
        <v>16238.88</v>
      </c>
      <c r="F55" s="25"/>
      <c r="G55" s="11"/>
      <c r="H55" s="11">
        <v>17208.48</v>
      </c>
      <c r="I55" s="11">
        <f t="shared" si="0"/>
        <v>89957.39</v>
      </c>
    </row>
    <row r="56" spans="1:9" ht="15.75" x14ac:dyDescent="0.3">
      <c r="A56" s="6">
        <v>22006</v>
      </c>
      <c r="B56" s="7" t="s">
        <v>57</v>
      </c>
      <c r="C56" s="11">
        <v>380951.73</v>
      </c>
      <c r="D56" s="11"/>
      <c r="E56" s="11">
        <v>46777.53</v>
      </c>
      <c r="F56" s="25">
        <v>1110.92</v>
      </c>
      <c r="G56" s="11"/>
      <c r="H56" s="11">
        <v>21586.799999999999</v>
      </c>
      <c r="I56" s="11">
        <f t="shared" si="0"/>
        <v>450426.98</v>
      </c>
    </row>
    <row r="57" spans="1:9" ht="15.75" x14ac:dyDescent="0.3">
      <c r="A57" s="6">
        <v>23001</v>
      </c>
      <c r="B57" s="7" t="s">
        <v>58</v>
      </c>
      <c r="C57" s="11">
        <v>40200.410000000003</v>
      </c>
      <c r="D57" s="11"/>
      <c r="E57" s="11">
        <v>11881.12</v>
      </c>
      <c r="F57" s="25">
        <v>3004.68</v>
      </c>
      <c r="G57" s="11"/>
      <c r="H57" s="11">
        <v>6726.56</v>
      </c>
      <c r="I57" s="11">
        <f t="shared" si="0"/>
        <v>61812.770000000004</v>
      </c>
    </row>
    <row r="58" spans="1:9" ht="15.75" x14ac:dyDescent="0.3">
      <c r="A58" s="6">
        <v>23002</v>
      </c>
      <c r="B58" s="7" t="s">
        <v>59</v>
      </c>
      <c r="C58" s="11">
        <v>238210.86</v>
      </c>
      <c r="D58" s="11"/>
      <c r="E58" s="11">
        <v>67802</v>
      </c>
      <c r="F58" s="25">
        <v>5845.65</v>
      </c>
      <c r="G58" s="11"/>
      <c r="H58" s="11">
        <v>15467.01</v>
      </c>
      <c r="I58" s="11">
        <f t="shared" si="0"/>
        <v>327325.52</v>
      </c>
    </row>
    <row r="59" spans="1:9" ht="15.75" x14ac:dyDescent="0.3">
      <c r="A59" s="6">
        <v>23003</v>
      </c>
      <c r="B59" s="7" t="s">
        <v>60</v>
      </c>
      <c r="C59" s="11">
        <v>10387.92</v>
      </c>
      <c r="D59" s="11"/>
      <c r="E59" s="11">
        <v>2783.17</v>
      </c>
      <c r="F59" s="25"/>
      <c r="G59" s="11"/>
      <c r="H59" s="11">
        <v>1555.8</v>
      </c>
      <c r="I59" s="11">
        <f t="shared" si="0"/>
        <v>14726.89</v>
      </c>
    </row>
    <row r="60" spans="1:9" ht="15.75" x14ac:dyDescent="0.3">
      <c r="A60" s="6">
        <v>24004</v>
      </c>
      <c r="B60" s="7" t="s">
        <v>61</v>
      </c>
      <c r="C60" s="11">
        <v>117075.64</v>
      </c>
      <c r="D60" s="11"/>
      <c r="E60" s="11">
        <v>19620.36</v>
      </c>
      <c r="F60" s="25">
        <v>4280.92</v>
      </c>
      <c r="G60" s="11"/>
      <c r="H60" s="11">
        <v>10903.2</v>
      </c>
      <c r="I60" s="11">
        <f t="shared" si="0"/>
        <v>151880.12000000002</v>
      </c>
    </row>
    <row r="61" spans="1:9" ht="15.75" x14ac:dyDescent="0.3">
      <c r="A61" s="6">
        <v>25001</v>
      </c>
      <c r="B61" s="7" t="s">
        <v>62</v>
      </c>
      <c r="C61" s="11">
        <v>20201.23</v>
      </c>
      <c r="D61" s="11"/>
      <c r="E61" s="11">
        <v>6464.01</v>
      </c>
      <c r="F61" s="25">
        <v>260.49</v>
      </c>
      <c r="G61" s="11"/>
      <c r="H61" s="11">
        <v>4915.5600000000004</v>
      </c>
      <c r="I61" s="11">
        <f t="shared" si="0"/>
        <v>31841.29</v>
      </c>
    </row>
    <row r="62" spans="1:9" ht="15.75" x14ac:dyDescent="0.3">
      <c r="A62" s="6">
        <v>25003</v>
      </c>
      <c r="B62" s="7" t="s">
        <v>63</v>
      </c>
      <c r="C62" s="11">
        <v>25468.93</v>
      </c>
      <c r="D62" s="11"/>
      <c r="E62" s="11">
        <v>34547.879999999997</v>
      </c>
      <c r="F62" s="25">
        <v>448.99</v>
      </c>
      <c r="G62" s="11"/>
      <c r="H62" s="11">
        <v>21966.43</v>
      </c>
      <c r="I62" s="11">
        <f t="shared" si="0"/>
        <v>82432.23</v>
      </c>
    </row>
    <row r="63" spans="1:9" ht="15.75" x14ac:dyDescent="0.3">
      <c r="A63" s="6">
        <v>25004</v>
      </c>
      <c r="B63" s="7" t="s">
        <v>64</v>
      </c>
      <c r="C63" s="11">
        <v>209076.72</v>
      </c>
      <c r="D63" s="11"/>
      <c r="E63" s="11">
        <v>63554.17</v>
      </c>
      <c r="F63" s="25">
        <v>1790.08</v>
      </c>
      <c r="G63" s="11"/>
      <c r="H63" s="11">
        <v>59886.720000000001</v>
      </c>
      <c r="I63" s="11">
        <f t="shared" si="0"/>
        <v>334307.69000000006</v>
      </c>
    </row>
    <row r="64" spans="1:9" ht="15.75" x14ac:dyDescent="0.3">
      <c r="A64" s="6">
        <v>26002</v>
      </c>
      <c r="B64" s="7" t="s">
        <v>65</v>
      </c>
      <c r="C64" s="11">
        <v>61098.93</v>
      </c>
      <c r="D64" s="11"/>
      <c r="E64" s="11">
        <v>10617.43</v>
      </c>
      <c r="F64" s="25">
        <v>2750.85</v>
      </c>
      <c r="G64" s="11"/>
      <c r="H64" s="11">
        <v>6907.2</v>
      </c>
      <c r="I64" s="11">
        <f t="shared" si="0"/>
        <v>81374.41</v>
      </c>
    </row>
    <row r="65" spans="1:9" ht="15.75" x14ac:dyDescent="0.3">
      <c r="A65" s="6">
        <v>26004</v>
      </c>
      <c r="B65" s="7" t="s">
        <v>66</v>
      </c>
      <c r="C65" s="11">
        <v>140195.1</v>
      </c>
      <c r="D65" s="11"/>
      <c r="E65" s="11">
        <v>16527.53</v>
      </c>
      <c r="F65" s="25"/>
      <c r="G65" s="11"/>
      <c r="H65" s="11">
        <v>10902.56</v>
      </c>
      <c r="I65" s="11">
        <f t="shared" si="0"/>
        <v>167625.19</v>
      </c>
    </row>
    <row r="66" spans="1:9" ht="15.75" x14ac:dyDescent="0.3">
      <c r="A66" s="6">
        <v>26005</v>
      </c>
      <c r="B66" s="7" t="s">
        <v>67</v>
      </c>
      <c r="C66" s="11">
        <v>46900.59</v>
      </c>
      <c r="D66" s="11"/>
      <c r="E66" s="11">
        <v>5785.54</v>
      </c>
      <c r="F66" s="25"/>
      <c r="G66" s="11"/>
      <c r="H66" s="11">
        <v>6868.93</v>
      </c>
      <c r="I66" s="11">
        <f t="shared" si="0"/>
        <v>59555.06</v>
      </c>
    </row>
    <row r="67" spans="1:9" ht="15.75" x14ac:dyDescent="0.3">
      <c r="A67" s="6">
        <v>27001</v>
      </c>
      <c r="B67" s="7" t="s">
        <v>68</v>
      </c>
      <c r="C67" s="11">
        <v>196003.48</v>
      </c>
      <c r="D67" s="11"/>
      <c r="E67" s="11">
        <v>15941.23</v>
      </c>
      <c r="F67" s="25"/>
      <c r="G67" s="11"/>
      <c r="H67" s="11">
        <v>37738.17</v>
      </c>
      <c r="I67" s="11">
        <f t="shared" si="0"/>
        <v>249682.88</v>
      </c>
    </row>
    <row r="68" spans="1:9" ht="15.75" x14ac:dyDescent="0.3">
      <c r="A68" s="6">
        <v>28001</v>
      </c>
      <c r="B68" s="7" t="s">
        <v>69</v>
      </c>
      <c r="C68" s="11">
        <v>75702.63</v>
      </c>
      <c r="D68" s="11"/>
      <c r="E68" s="11">
        <v>11983.73</v>
      </c>
      <c r="F68" s="25">
        <v>750.88</v>
      </c>
      <c r="G68" s="11"/>
      <c r="H68" s="11">
        <v>7133.8</v>
      </c>
      <c r="I68" s="11">
        <f t="shared" si="0"/>
        <v>95571.040000000008</v>
      </c>
    </row>
    <row r="69" spans="1:9" ht="15.75" x14ac:dyDescent="0.3">
      <c r="A69" s="6">
        <v>28002</v>
      </c>
      <c r="B69" s="7" t="s">
        <v>70</v>
      </c>
      <c r="C69" s="11">
        <v>94557.92</v>
      </c>
      <c r="D69" s="11"/>
      <c r="E69" s="11">
        <v>11083.97</v>
      </c>
      <c r="F69" s="25">
        <v>207.91</v>
      </c>
      <c r="G69" s="11"/>
      <c r="H69" s="11">
        <v>12131.23</v>
      </c>
      <c r="I69" s="11">
        <f t="shared" si="0"/>
        <v>117981.03</v>
      </c>
    </row>
    <row r="70" spans="1:9" ht="15.75" x14ac:dyDescent="0.3">
      <c r="A70" s="6">
        <v>28003</v>
      </c>
      <c r="B70" s="7" t="s">
        <v>71</v>
      </c>
      <c r="C70" s="11">
        <v>162801.09</v>
      </c>
      <c r="D70" s="11"/>
      <c r="E70" s="11">
        <v>33870.339999999997</v>
      </c>
      <c r="F70" s="25">
        <v>4513.8599999999997</v>
      </c>
      <c r="G70" s="11"/>
      <c r="H70" s="11">
        <v>20931.03</v>
      </c>
      <c r="I70" s="11">
        <f t="shared" ref="I70:I133" si="1">SUM(C70:H70)</f>
        <v>222116.31999999998</v>
      </c>
    </row>
    <row r="71" spans="1:9" ht="15.75" x14ac:dyDescent="0.3">
      <c r="A71" s="6">
        <v>29004</v>
      </c>
      <c r="B71" s="7" t="s">
        <v>72</v>
      </c>
      <c r="C71" s="11">
        <v>138619.37</v>
      </c>
      <c r="D71" s="11"/>
      <c r="E71" s="11">
        <v>26734.5</v>
      </c>
      <c r="F71" s="25">
        <v>5316.31</v>
      </c>
      <c r="G71" s="11">
        <v>47785.2</v>
      </c>
      <c r="H71" s="11">
        <v>45433.63</v>
      </c>
      <c r="I71" s="11">
        <f t="shared" si="1"/>
        <v>263889.01</v>
      </c>
    </row>
    <row r="72" spans="1:9" ht="15.75" x14ac:dyDescent="0.3">
      <c r="A72" s="6">
        <v>30001</v>
      </c>
      <c r="B72" s="7" t="s">
        <v>73</v>
      </c>
      <c r="C72" s="11">
        <v>47717.86</v>
      </c>
      <c r="D72" s="11"/>
      <c r="E72" s="11">
        <v>26806.75</v>
      </c>
      <c r="F72" s="25">
        <v>4266.6400000000003</v>
      </c>
      <c r="G72" s="11"/>
      <c r="H72" s="11">
        <v>9477.15</v>
      </c>
      <c r="I72" s="11">
        <f t="shared" si="1"/>
        <v>88268.4</v>
      </c>
    </row>
    <row r="73" spans="1:9" ht="15.75" x14ac:dyDescent="0.3">
      <c r="A73" s="6">
        <v>30003</v>
      </c>
      <c r="B73" s="7" t="s">
        <v>74</v>
      </c>
      <c r="C73" s="11">
        <v>69637.42</v>
      </c>
      <c r="D73" s="11"/>
      <c r="E73" s="11">
        <v>22218.57</v>
      </c>
      <c r="F73" s="25">
        <v>283.86</v>
      </c>
      <c r="G73" s="11"/>
      <c r="H73" s="11">
        <v>13367.19</v>
      </c>
      <c r="I73" s="11">
        <f t="shared" si="1"/>
        <v>105507.04</v>
      </c>
    </row>
    <row r="74" spans="1:9" ht="15.75" x14ac:dyDescent="0.3">
      <c r="A74" s="6">
        <v>31001</v>
      </c>
      <c r="B74" s="7" t="s">
        <v>75</v>
      </c>
      <c r="C74" s="11">
        <v>487729.34</v>
      </c>
      <c r="D74" s="11"/>
      <c r="E74" s="11">
        <v>125592.58</v>
      </c>
      <c r="F74" s="25"/>
      <c r="G74" s="11"/>
      <c r="H74" s="11">
        <v>12077.32</v>
      </c>
      <c r="I74" s="11">
        <f t="shared" si="1"/>
        <v>625399.24</v>
      </c>
    </row>
    <row r="75" spans="1:9" ht="15.75" x14ac:dyDescent="0.3">
      <c r="A75" s="6">
        <v>32002</v>
      </c>
      <c r="B75" s="7" t="s">
        <v>76</v>
      </c>
      <c r="C75" s="11">
        <v>652166.76</v>
      </c>
      <c r="D75" s="11"/>
      <c r="E75" s="11">
        <v>188285.69</v>
      </c>
      <c r="F75" s="25"/>
      <c r="G75" s="11"/>
      <c r="H75" s="11">
        <v>446921.07</v>
      </c>
      <c r="I75" s="11">
        <f t="shared" si="1"/>
        <v>1287373.52</v>
      </c>
    </row>
    <row r="76" spans="1:9" ht="15.75" x14ac:dyDescent="0.3">
      <c r="A76" s="6">
        <v>33001</v>
      </c>
      <c r="B76" s="7" t="s">
        <v>77</v>
      </c>
      <c r="C76" s="11">
        <v>136503.5</v>
      </c>
      <c r="D76" s="11"/>
      <c r="E76" s="11">
        <v>16960.099999999999</v>
      </c>
      <c r="F76" s="25"/>
      <c r="G76" s="11"/>
      <c r="H76" s="11">
        <v>24283.040000000001</v>
      </c>
      <c r="I76" s="11">
        <f t="shared" si="1"/>
        <v>177746.64</v>
      </c>
    </row>
    <row r="77" spans="1:9" ht="15.75" x14ac:dyDescent="0.3">
      <c r="A77" s="6">
        <v>33002</v>
      </c>
      <c r="B77" s="7" t="s">
        <v>78</v>
      </c>
      <c r="C77" s="11">
        <v>309635.74</v>
      </c>
      <c r="D77" s="11"/>
      <c r="E77" s="11">
        <v>14527.29</v>
      </c>
      <c r="F77" s="25"/>
      <c r="G77" s="11"/>
      <c r="H77" s="11">
        <v>23295.06</v>
      </c>
      <c r="I77" s="11">
        <f t="shared" si="1"/>
        <v>347458.08999999997</v>
      </c>
    </row>
    <row r="78" spans="1:9" ht="15.75" x14ac:dyDescent="0.3">
      <c r="A78" s="6">
        <v>33003</v>
      </c>
      <c r="B78" s="7" t="s">
        <v>79</v>
      </c>
      <c r="C78" s="11">
        <v>146890.95000000001</v>
      </c>
      <c r="D78" s="11"/>
      <c r="E78" s="11">
        <v>22512.27</v>
      </c>
      <c r="F78" s="25"/>
      <c r="G78" s="11"/>
      <c r="H78" s="11">
        <v>29648.41</v>
      </c>
      <c r="I78" s="11">
        <f t="shared" si="1"/>
        <v>199051.63</v>
      </c>
    </row>
    <row r="79" spans="1:9" ht="15.75" x14ac:dyDescent="0.3">
      <c r="A79" s="6">
        <v>33005</v>
      </c>
      <c r="B79" s="7" t="s">
        <v>80</v>
      </c>
      <c r="C79" s="11">
        <v>79706.78</v>
      </c>
      <c r="D79" s="11"/>
      <c r="E79" s="11">
        <v>10435.66</v>
      </c>
      <c r="F79" s="25"/>
      <c r="G79" s="11"/>
      <c r="H79" s="11">
        <v>14981.98</v>
      </c>
      <c r="I79" s="11">
        <f t="shared" si="1"/>
        <v>105124.42</v>
      </c>
    </row>
    <row r="80" spans="1:9" ht="15.75" x14ac:dyDescent="0.3">
      <c r="A80" s="6">
        <v>34002</v>
      </c>
      <c r="B80" s="7" t="s">
        <v>81</v>
      </c>
      <c r="C80" s="11">
        <v>139497.88</v>
      </c>
      <c r="D80" s="11"/>
      <c r="E80" s="11">
        <v>7666.46</v>
      </c>
      <c r="F80" s="25">
        <v>2293.92</v>
      </c>
      <c r="G80" s="11"/>
      <c r="H80" s="11">
        <v>47354.97</v>
      </c>
      <c r="I80" s="11">
        <f t="shared" si="1"/>
        <v>196813.23</v>
      </c>
    </row>
    <row r="81" spans="1:9" ht="15.75" x14ac:dyDescent="0.3">
      <c r="A81" s="6">
        <v>35002</v>
      </c>
      <c r="B81" s="7" t="s">
        <v>82</v>
      </c>
      <c r="C81" s="11">
        <v>161212.15</v>
      </c>
      <c r="D81" s="11"/>
      <c r="E81" s="11">
        <v>36192.559999999998</v>
      </c>
      <c r="F81" s="25"/>
      <c r="G81" s="11"/>
      <c r="H81" s="11">
        <v>13262.54</v>
      </c>
      <c r="I81" s="11">
        <f t="shared" si="1"/>
        <v>210667.25</v>
      </c>
    </row>
    <row r="82" spans="1:9" ht="15.75" x14ac:dyDescent="0.3">
      <c r="A82" s="6">
        <v>36002</v>
      </c>
      <c r="B82" s="7" t="s">
        <v>83</v>
      </c>
      <c r="C82" s="11">
        <v>122988.99</v>
      </c>
      <c r="D82" s="11"/>
      <c r="E82" s="11">
        <v>35014.910000000003</v>
      </c>
      <c r="F82" s="25">
        <v>6263.63</v>
      </c>
      <c r="G82" s="11">
        <v>170679.39</v>
      </c>
      <c r="H82" s="11">
        <v>24553.57</v>
      </c>
      <c r="I82" s="11">
        <f t="shared" si="1"/>
        <v>359500.49000000005</v>
      </c>
    </row>
    <row r="83" spans="1:9" ht="15.75" x14ac:dyDescent="0.3">
      <c r="A83" s="6">
        <v>37003</v>
      </c>
      <c r="B83" s="7" t="s">
        <v>84</v>
      </c>
      <c r="C83" s="11">
        <v>149972.71</v>
      </c>
      <c r="D83" s="11"/>
      <c r="E83" s="11">
        <v>21449.63</v>
      </c>
      <c r="F83" s="25"/>
      <c r="G83" s="11"/>
      <c r="H83" s="11">
        <v>13883.34</v>
      </c>
      <c r="I83" s="11">
        <f t="shared" si="1"/>
        <v>185305.68</v>
      </c>
    </row>
    <row r="84" spans="1:9" ht="15.75" x14ac:dyDescent="0.3">
      <c r="A84" s="6">
        <v>38001</v>
      </c>
      <c r="B84" s="7" t="s">
        <v>85</v>
      </c>
      <c r="C84" s="11">
        <v>58565.65</v>
      </c>
      <c r="D84" s="11"/>
      <c r="E84" s="11">
        <v>20477.14</v>
      </c>
      <c r="F84" s="25">
        <v>5233.84</v>
      </c>
      <c r="G84" s="11"/>
      <c r="H84" s="11">
        <v>39914.85</v>
      </c>
      <c r="I84" s="11">
        <f t="shared" si="1"/>
        <v>124191.48000000001</v>
      </c>
    </row>
    <row r="85" spans="1:9" ht="15.75" x14ac:dyDescent="0.3">
      <c r="A85" s="6">
        <v>38002</v>
      </c>
      <c r="B85" s="7" t="s">
        <v>86</v>
      </c>
      <c r="C85" s="11">
        <v>61249.84</v>
      </c>
      <c r="D85" s="11"/>
      <c r="E85" s="11">
        <v>17795.14</v>
      </c>
      <c r="F85" s="25">
        <v>12581.42</v>
      </c>
      <c r="G85" s="11"/>
      <c r="H85" s="11">
        <v>27233.919999999998</v>
      </c>
      <c r="I85" s="11">
        <f t="shared" si="1"/>
        <v>118860.31999999999</v>
      </c>
    </row>
    <row r="86" spans="1:9" ht="15.75" x14ac:dyDescent="0.3">
      <c r="A86" s="6">
        <v>38003</v>
      </c>
      <c r="B86" s="7" t="s">
        <v>87</v>
      </c>
      <c r="C86" s="11">
        <v>40611.85</v>
      </c>
      <c r="D86" s="11"/>
      <c r="E86" s="11">
        <v>11403.03</v>
      </c>
      <c r="F86" s="25">
        <v>5782.2</v>
      </c>
      <c r="G86" s="11"/>
      <c r="H86" s="11">
        <v>22151.09</v>
      </c>
      <c r="I86" s="11">
        <f t="shared" si="1"/>
        <v>79948.17</v>
      </c>
    </row>
    <row r="87" spans="1:9" ht="15.75" x14ac:dyDescent="0.3">
      <c r="A87" s="6">
        <v>39001</v>
      </c>
      <c r="B87" s="7" t="s">
        <v>88</v>
      </c>
      <c r="C87" s="11">
        <v>210418.57</v>
      </c>
      <c r="D87" s="11"/>
      <c r="E87" s="11">
        <v>30649.54</v>
      </c>
      <c r="F87" s="25"/>
      <c r="G87" s="11"/>
      <c r="H87" s="11">
        <v>25016.92</v>
      </c>
      <c r="I87" s="11">
        <f t="shared" si="1"/>
        <v>266085.03000000003</v>
      </c>
    </row>
    <row r="88" spans="1:9" ht="15.75" x14ac:dyDescent="0.3">
      <c r="A88" s="6">
        <v>39002</v>
      </c>
      <c r="B88" s="7" t="s">
        <v>89</v>
      </c>
      <c r="C88" s="11">
        <v>175905.27</v>
      </c>
      <c r="D88" s="11"/>
      <c r="E88" s="11">
        <v>123804.55</v>
      </c>
      <c r="F88" s="25">
        <v>9314.99</v>
      </c>
      <c r="G88" s="11"/>
      <c r="H88" s="11">
        <v>62343.14</v>
      </c>
      <c r="I88" s="11">
        <f t="shared" si="1"/>
        <v>371367.95</v>
      </c>
    </row>
    <row r="89" spans="1:9" ht="15.75" x14ac:dyDescent="0.3">
      <c r="A89" s="6">
        <v>39004</v>
      </c>
      <c r="B89" s="7" t="s">
        <v>90</v>
      </c>
      <c r="C89" s="11">
        <v>28828.16</v>
      </c>
      <c r="D89" s="11"/>
      <c r="E89" s="11">
        <v>8904.44</v>
      </c>
      <c r="F89" s="25"/>
      <c r="G89" s="11"/>
      <c r="H89" s="11">
        <v>10726.66</v>
      </c>
      <c r="I89" s="11">
        <f t="shared" si="1"/>
        <v>48459.259999999995</v>
      </c>
    </row>
    <row r="90" spans="1:9" ht="15.75" x14ac:dyDescent="0.3">
      <c r="A90" s="6">
        <v>39005</v>
      </c>
      <c r="B90" s="7" t="s">
        <v>91</v>
      </c>
      <c r="C90" s="11">
        <v>50940.81</v>
      </c>
      <c r="D90" s="11"/>
      <c r="E90" s="11">
        <v>10773.04</v>
      </c>
      <c r="F90" s="25">
        <v>1437.09</v>
      </c>
      <c r="G90" s="11"/>
      <c r="H90" s="11">
        <v>16402.2</v>
      </c>
      <c r="I90" s="11">
        <f t="shared" si="1"/>
        <v>79553.14</v>
      </c>
    </row>
    <row r="91" spans="1:9" ht="15.75" x14ac:dyDescent="0.3">
      <c r="A91" s="6">
        <v>40001</v>
      </c>
      <c r="B91" s="7" t="s">
        <v>92</v>
      </c>
      <c r="C91" s="11">
        <v>121094.72</v>
      </c>
      <c r="D91" s="11"/>
      <c r="E91" s="11">
        <v>118934.47</v>
      </c>
      <c r="F91" s="25"/>
      <c r="G91" s="11"/>
      <c r="H91" s="11">
        <v>92436.43</v>
      </c>
      <c r="I91" s="11">
        <f t="shared" si="1"/>
        <v>332465.62</v>
      </c>
    </row>
    <row r="92" spans="1:9" ht="15.75" x14ac:dyDescent="0.3">
      <c r="A92" s="6">
        <v>40002</v>
      </c>
      <c r="B92" s="7" t="s">
        <v>93</v>
      </c>
      <c r="C92" s="11">
        <v>207164.68</v>
      </c>
      <c r="D92" s="11"/>
      <c r="E92" s="11">
        <v>279021.94</v>
      </c>
      <c r="F92" s="25"/>
      <c r="G92" s="11"/>
      <c r="H92" s="11">
        <v>82126.61</v>
      </c>
      <c r="I92" s="11">
        <f t="shared" si="1"/>
        <v>568313.23</v>
      </c>
    </row>
    <row r="93" spans="1:9" ht="15.75" x14ac:dyDescent="0.3">
      <c r="A93" s="6">
        <v>41001</v>
      </c>
      <c r="B93" s="7" t="s">
        <v>94</v>
      </c>
      <c r="C93" s="11">
        <v>177240.79</v>
      </c>
      <c r="D93" s="11"/>
      <c r="E93" s="11">
        <v>24486.51</v>
      </c>
      <c r="F93" s="25"/>
      <c r="G93" s="11"/>
      <c r="H93" s="11">
        <v>70981.38</v>
      </c>
      <c r="I93" s="11">
        <f t="shared" si="1"/>
        <v>272708.68000000005</v>
      </c>
    </row>
    <row r="94" spans="1:9" ht="15.75" x14ac:dyDescent="0.3">
      <c r="A94" s="6">
        <v>41002</v>
      </c>
      <c r="B94" s="7" t="s">
        <v>95</v>
      </c>
      <c r="C94" s="11">
        <v>214620.14</v>
      </c>
      <c r="D94" s="11">
        <v>547240.13</v>
      </c>
      <c r="E94" s="11">
        <v>99497.26</v>
      </c>
      <c r="F94" s="25"/>
      <c r="G94" s="11"/>
      <c r="H94" s="11">
        <v>201569.82</v>
      </c>
      <c r="I94" s="11">
        <f t="shared" si="1"/>
        <v>1062927.3500000001</v>
      </c>
    </row>
    <row r="95" spans="1:9" ht="15.75" x14ac:dyDescent="0.3">
      <c r="A95" s="6">
        <v>41004</v>
      </c>
      <c r="B95" s="7" t="s">
        <v>96</v>
      </c>
      <c r="C95" s="11">
        <v>450176.54</v>
      </c>
      <c r="D95" s="11"/>
      <c r="E95" s="11">
        <v>30240.639999999999</v>
      </c>
      <c r="F95" s="25"/>
      <c r="G95" s="11"/>
      <c r="H95" s="11">
        <v>32018.5</v>
      </c>
      <c r="I95" s="11">
        <f t="shared" si="1"/>
        <v>512435.68</v>
      </c>
    </row>
    <row r="96" spans="1:9" ht="15.75" x14ac:dyDescent="0.3">
      <c r="A96" s="6">
        <v>41005</v>
      </c>
      <c r="B96" s="7" t="s">
        <v>97</v>
      </c>
      <c r="C96" s="11">
        <v>102035.01</v>
      </c>
      <c r="D96" s="11"/>
      <c r="E96" s="11">
        <v>40883.65</v>
      </c>
      <c r="F96" s="25"/>
      <c r="G96" s="11"/>
      <c r="H96" s="11">
        <v>24754.86</v>
      </c>
      <c r="I96" s="11">
        <f t="shared" si="1"/>
        <v>167673.52000000002</v>
      </c>
    </row>
    <row r="97" spans="1:9" ht="15.75" x14ac:dyDescent="0.3">
      <c r="A97" s="6">
        <v>42001</v>
      </c>
      <c r="B97" s="7" t="s">
        <v>98</v>
      </c>
      <c r="C97" s="11">
        <v>516701.05</v>
      </c>
      <c r="D97" s="11"/>
      <c r="E97" s="11">
        <v>86743.69</v>
      </c>
      <c r="F97" s="25"/>
      <c r="G97" s="11"/>
      <c r="H97" s="11">
        <v>16233.56</v>
      </c>
      <c r="I97" s="11">
        <f t="shared" si="1"/>
        <v>619678.30000000005</v>
      </c>
    </row>
    <row r="98" spans="1:9" ht="15.75" x14ac:dyDescent="0.3">
      <c r="A98" s="6">
        <v>43001</v>
      </c>
      <c r="B98" s="7" t="s">
        <v>99</v>
      </c>
      <c r="C98" s="11">
        <v>47091.81</v>
      </c>
      <c r="D98" s="11"/>
      <c r="E98" s="11">
        <v>12249.88</v>
      </c>
      <c r="F98" s="25"/>
      <c r="G98" s="11"/>
      <c r="H98" s="11">
        <v>5749.1</v>
      </c>
      <c r="I98" s="11">
        <f t="shared" si="1"/>
        <v>65090.789999999994</v>
      </c>
    </row>
    <row r="99" spans="1:9" ht="15.75" x14ac:dyDescent="0.3">
      <c r="A99" s="6">
        <v>43002</v>
      </c>
      <c r="B99" s="7" t="s">
        <v>100</v>
      </c>
      <c r="C99" s="11">
        <v>62074.91</v>
      </c>
      <c r="D99" s="11"/>
      <c r="E99" s="11">
        <v>14586.69</v>
      </c>
      <c r="F99" s="25"/>
      <c r="G99" s="11"/>
      <c r="H99" s="11">
        <v>13341.15</v>
      </c>
      <c r="I99" s="11">
        <f t="shared" si="1"/>
        <v>90002.75</v>
      </c>
    </row>
    <row r="100" spans="1:9" ht="15.75" x14ac:dyDescent="0.3">
      <c r="A100" s="6">
        <v>43007</v>
      </c>
      <c r="B100" s="7" t="s">
        <v>101</v>
      </c>
      <c r="C100" s="11">
        <v>135045.56</v>
      </c>
      <c r="D100" s="11"/>
      <c r="E100" s="11">
        <v>27601.73</v>
      </c>
      <c r="F100" s="25"/>
      <c r="G100" s="11"/>
      <c r="H100" s="11">
        <v>13295.04</v>
      </c>
      <c r="I100" s="11">
        <f t="shared" si="1"/>
        <v>175942.33000000002</v>
      </c>
    </row>
    <row r="101" spans="1:9" ht="15.75" x14ac:dyDescent="0.3">
      <c r="A101" s="6">
        <v>44001</v>
      </c>
      <c r="B101" s="7" t="s">
        <v>102</v>
      </c>
      <c r="C101" s="11">
        <v>89719.94</v>
      </c>
      <c r="D101" s="11"/>
      <c r="E101" s="11">
        <v>4981.62</v>
      </c>
      <c r="F101" s="25">
        <v>1390.79</v>
      </c>
      <c r="G101" s="11"/>
      <c r="H101" s="11">
        <v>11609.95</v>
      </c>
      <c r="I101" s="11">
        <f t="shared" si="1"/>
        <v>107702.29999999999</v>
      </c>
    </row>
    <row r="102" spans="1:9" ht="15.75" x14ac:dyDescent="0.3">
      <c r="A102" s="6">
        <v>44002</v>
      </c>
      <c r="B102" s="7" t="s">
        <v>103</v>
      </c>
      <c r="C102" s="11">
        <v>216770.98</v>
      </c>
      <c r="D102" s="11"/>
      <c r="E102" s="11">
        <v>10689.15</v>
      </c>
      <c r="F102" s="25">
        <v>305.14</v>
      </c>
      <c r="G102" s="11"/>
      <c r="H102" s="11">
        <v>9607.2099999999991</v>
      </c>
      <c r="I102" s="11">
        <f t="shared" si="1"/>
        <v>237372.48</v>
      </c>
    </row>
    <row r="103" spans="1:9" ht="15.75" x14ac:dyDescent="0.3">
      <c r="A103" s="6">
        <v>45004</v>
      </c>
      <c r="B103" s="7" t="s">
        <v>104</v>
      </c>
      <c r="C103" s="11">
        <v>264896.76</v>
      </c>
      <c r="D103" s="11">
        <v>2342.46</v>
      </c>
      <c r="E103" s="11">
        <v>36825.620000000003</v>
      </c>
      <c r="F103" s="25"/>
      <c r="G103" s="11"/>
      <c r="H103" s="11">
        <v>20497.919999999998</v>
      </c>
      <c r="I103" s="11">
        <f t="shared" si="1"/>
        <v>324562.76</v>
      </c>
    </row>
    <row r="104" spans="1:9" ht="15.75" x14ac:dyDescent="0.3">
      <c r="A104" s="6">
        <v>45005</v>
      </c>
      <c r="B104" s="7" t="s">
        <v>105</v>
      </c>
      <c r="C104" s="11">
        <v>87394.38</v>
      </c>
      <c r="D104" s="11"/>
      <c r="E104" s="11">
        <v>17147.05</v>
      </c>
      <c r="F104" s="25"/>
      <c r="G104" s="11"/>
      <c r="H104" s="11">
        <v>18096.849999999999</v>
      </c>
      <c r="I104" s="11">
        <f t="shared" si="1"/>
        <v>122638.28</v>
      </c>
    </row>
    <row r="105" spans="1:9" ht="15.75" x14ac:dyDescent="0.3">
      <c r="A105" s="6">
        <v>46001</v>
      </c>
      <c r="B105" s="7" t="s">
        <v>106</v>
      </c>
      <c r="C105" s="11">
        <v>475528.7</v>
      </c>
      <c r="D105" s="11"/>
      <c r="E105" s="11">
        <v>448365.23</v>
      </c>
      <c r="F105" s="25"/>
      <c r="G105" s="11"/>
      <c r="H105" s="11">
        <v>131950.39000000001</v>
      </c>
      <c r="I105" s="11">
        <f t="shared" si="1"/>
        <v>1055844.3199999998</v>
      </c>
    </row>
    <row r="106" spans="1:9" ht="15.75" x14ac:dyDescent="0.3">
      <c r="A106" s="6">
        <v>46002</v>
      </c>
      <c r="B106" s="7" t="s">
        <v>107</v>
      </c>
      <c r="C106" s="11">
        <v>36797.93</v>
      </c>
      <c r="D106" s="11"/>
      <c r="E106" s="11">
        <v>22147.279999999999</v>
      </c>
      <c r="F106" s="25"/>
      <c r="G106" s="11"/>
      <c r="H106" s="11">
        <v>34211.35</v>
      </c>
      <c r="I106" s="11">
        <f t="shared" si="1"/>
        <v>93156.56</v>
      </c>
    </row>
    <row r="107" spans="1:9" ht="15.75" x14ac:dyDescent="0.3">
      <c r="A107" s="6">
        <v>47001</v>
      </c>
      <c r="B107" s="7" t="s">
        <v>108</v>
      </c>
      <c r="C107" s="11">
        <v>68552.070000000007</v>
      </c>
      <c r="D107" s="11"/>
      <c r="E107" s="11">
        <v>19803.11</v>
      </c>
      <c r="F107" s="25"/>
      <c r="G107" s="11"/>
      <c r="H107" s="11"/>
      <c r="I107" s="11">
        <f t="shared" si="1"/>
        <v>88355.180000000008</v>
      </c>
    </row>
    <row r="108" spans="1:9" ht="15.75" x14ac:dyDescent="0.3">
      <c r="A108" s="6">
        <v>48003</v>
      </c>
      <c r="B108" s="7" t="s">
        <v>109</v>
      </c>
      <c r="C108" s="11">
        <v>345319.08</v>
      </c>
      <c r="D108" s="11">
        <v>1025.8</v>
      </c>
      <c r="E108" s="11">
        <v>28533.26</v>
      </c>
      <c r="F108" s="25">
        <v>4108.72</v>
      </c>
      <c r="G108" s="11"/>
      <c r="H108" s="11">
        <v>19290.509999999998</v>
      </c>
      <c r="I108" s="11">
        <f t="shared" si="1"/>
        <v>398277.37</v>
      </c>
    </row>
    <row r="109" spans="1:9" ht="15.75" x14ac:dyDescent="0.3">
      <c r="A109" s="6">
        <v>49001</v>
      </c>
      <c r="B109" s="7" t="s">
        <v>110</v>
      </c>
      <c r="C109" s="11">
        <v>95221.87</v>
      </c>
      <c r="D109" s="11"/>
      <c r="E109" s="11">
        <v>17925.43</v>
      </c>
      <c r="F109" s="25"/>
      <c r="G109" s="11"/>
      <c r="H109" s="11">
        <v>82472.84</v>
      </c>
      <c r="I109" s="11">
        <f t="shared" si="1"/>
        <v>195620.13999999998</v>
      </c>
    </row>
    <row r="110" spans="1:9" ht="15.75" x14ac:dyDescent="0.3">
      <c r="A110" s="6">
        <v>49002</v>
      </c>
      <c r="B110" s="7" t="s">
        <v>111</v>
      </c>
      <c r="C110" s="11">
        <v>813671.07</v>
      </c>
      <c r="D110" s="11"/>
      <c r="E110" s="11">
        <v>173025.24</v>
      </c>
      <c r="F110" s="25"/>
      <c r="G110" s="11"/>
      <c r="H110" s="11">
        <v>378144.33</v>
      </c>
      <c r="I110" s="11">
        <f t="shared" si="1"/>
        <v>1364840.64</v>
      </c>
    </row>
    <row r="111" spans="1:9" ht="15.75" x14ac:dyDescent="0.3">
      <c r="A111" s="6">
        <v>49003</v>
      </c>
      <c r="B111" s="7" t="s">
        <v>112</v>
      </c>
      <c r="C111" s="11">
        <v>203283.6</v>
      </c>
      <c r="D111" s="11"/>
      <c r="E111" s="11">
        <v>50802.22</v>
      </c>
      <c r="F111" s="25"/>
      <c r="G111" s="11"/>
      <c r="H111" s="11">
        <v>183514.12</v>
      </c>
      <c r="I111" s="11">
        <f t="shared" si="1"/>
        <v>437599.94</v>
      </c>
    </row>
    <row r="112" spans="1:9" ht="15.75" x14ac:dyDescent="0.3">
      <c r="A112" s="6">
        <v>49004</v>
      </c>
      <c r="B112" s="7" t="s">
        <v>113</v>
      </c>
      <c r="C112" s="11">
        <v>103524.55</v>
      </c>
      <c r="D112" s="11"/>
      <c r="E112" s="11">
        <v>24376.58</v>
      </c>
      <c r="F112" s="25"/>
      <c r="G112" s="11"/>
      <c r="H112" s="11">
        <v>87425.99</v>
      </c>
      <c r="I112" s="11">
        <f t="shared" si="1"/>
        <v>215327.12</v>
      </c>
    </row>
    <row r="113" spans="1:9" ht="15.75" x14ac:dyDescent="0.3">
      <c r="A113" s="6">
        <v>49005</v>
      </c>
      <c r="B113" s="7" t="s">
        <v>114</v>
      </c>
      <c r="C113" s="11">
        <v>1925196.44</v>
      </c>
      <c r="D113" s="11"/>
      <c r="E113" s="11">
        <v>1075778.18</v>
      </c>
      <c r="F113" s="25"/>
      <c r="G113" s="11"/>
      <c r="H113" s="11">
        <v>2006828.06</v>
      </c>
      <c r="I113" s="11">
        <f t="shared" si="1"/>
        <v>5007802.68</v>
      </c>
    </row>
    <row r="114" spans="1:9" ht="15.75" x14ac:dyDescent="0.3">
      <c r="A114" s="6">
        <v>49006</v>
      </c>
      <c r="B114" s="7" t="s">
        <v>115</v>
      </c>
      <c r="C114" s="11">
        <v>316376.73</v>
      </c>
      <c r="D114" s="11"/>
      <c r="E114" s="11">
        <v>43488.480000000003</v>
      </c>
      <c r="F114" s="25"/>
      <c r="G114" s="11"/>
      <c r="H114" s="11">
        <v>232551.8</v>
      </c>
      <c r="I114" s="11">
        <f t="shared" si="1"/>
        <v>592417.01</v>
      </c>
    </row>
    <row r="115" spans="1:9" ht="15.75" x14ac:dyDescent="0.3">
      <c r="A115" s="6">
        <v>49007</v>
      </c>
      <c r="B115" s="7" t="s">
        <v>116</v>
      </c>
      <c r="C115" s="11">
        <v>312419.52</v>
      </c>
      <c r="D115" s="11"/>
      <c r="E115" s="11">
        <v>59642.22</v>
      </c>
      <c r="F115" s="25"/>
      <c r="G115" s="11"/>
      <c r="H115" s="11">
        <v>203129.64</v>
      </c>
      <c r="I115" s="11">
        <f t="shared" si="1"/>
        <v>575191.38</v>
      </c>
    </row>
    <row r="116" spans="1:9" ht="15.75" x14ac:dyDescent="0.3">
      <c r="A116" s="6">
        <v>50003</v>
      </c>
      <c r="B116" s="7" t="s">
        <v>117</v>
      </c>
      <c r="C116" s="11">
        <v>91987.46</v>
      </c>
      <c r="D116" s="11"/>
      <c r="E116" s="11">
        <v>107398.5</v>
      </c>
      <c r="F116" s="25"/>
      <c r="G116" s="11"/>
      <c r="H116" s="11">
        <v>19877.259999999998</v>
      </c>
      <c r="I116" s="11">
        <f t="shared" si="1"/>
        <v>219263.22000000003</v>
      </c>
    </row>
    <row r="117" spans="1:9" ht="15.75" x14ac:dyDescent="0.3">
      <c r="A117" s="6">
        <v>50005</v>
      </c>
      <c r="B117" s="7" t="s">
        <v>118</v>
      </c>
      <c r="C117" s="11">
        <v>48396.9</v>
      </c>
      <c r="D117" s="11"/>
      <c r="E117" s="11">
        <v>36416.61</v>
      </c>
      <c r="F117" s="25"/>
      <c r="G117" s="11"/>
      <c r="H117" s="11">
        <v>11089.4</v>
      </c>
      <c r="I117" s="11">
        <f t="shared" si="1"/>
        <v>95902.91</v>
      </c>
    </row>
    <row r="118" spans="1:9" ht="15.75" x14ac:dyDescent="0.3">
      <c r="A118" s="6">
        <v>51001</v>
      </c>
      <c r="B118" s="7" t="s">
        <v>119</v>
      </c>
      <c r="C118" s="11">
        <v>217472.41</v>
      </c>
      <c r="D118" s="11"/>
      <c r="E118" s="11">
        <v>226660.73</v>
      </c>
      <c r="F118" s="25"/>
      <c r="G118" s="11"/>
      <c r="H118" s="11">
        <v>68719.56</v>
      </c>
      <c r="I118" s="11">
        <f t="shared" si="1"/>
        <v>512852.7</v>
      </c>
    </row>
    <row r="119" spans="1:9" ht="15.75" x14ac:dyDescent="0.3">
      <c r="A119" s="6">
        <v>51002</v>
      </c>
      <c r="B119" s="7" t="s">
        <v>120</v>
      </c>
      <c r="C119" s="11">
        <v>94433.44</v>
      </c>
      <c r="D119" s="11"/>
      <c r="E119" s="11">
        <v>26719.279999999999</v>
      </c>
      <c r="F119" s="25">
        <v>1081.51</v>
      </c>
      <c r="G119" s="11"/>
      <c r="H119" s="11">
        <v>78981.94</v>
      </c>
      <c r="I119" s="11">
        <f t="shared" si="1"/>
        <v>201216.16999999998</v>
      </c>
    </row>
    <row r="120" spans="1:9" ht="15.75" x14ac:dyDescent="0.3">
      <c r="A120" s="6">
        <v>51003</v>
      </c>
      <c r="B120" s="7" t="s">
        <v>121</v>
      </c>
      <c r="C120" s="11">
        <v>46661.15</v>
      </c>
      <c r="D120" s="11"/>
      <c r="E120" s="11">
        <v>11325.98</v>
      </c>
      <c r="F120" s="25">
        <v>1210.1400000000001</v>
      </c>
      <c r="G120" s="11"/>
      <c r="H120" s="11">
        <v>12589.9</v>
      </c>
      <c r="I120" s="11">
        <f t="shared" si="1"/>
        <v>71787.17</v>
      </c>
    </row>
    <row r="121" spans="1:9" ht="15.75" x14ac:dyDescent="0.3">
      <c r="A121" s="6">
        <v>51004</v>
      </c>
      <c r="B121" s="7" t="s">
        <v>122</v>
      </c>
      <c r="C121" s="11">
        <v>1355468.24</v>
      </c>
      <c r="D121" s="11"/>
      <c r="E121" s="11">
        <v>905867.21</v>
      </c>
      <c r="F121" s="25">
        <v>432196.6</v>
      </c>
      <c r="G121" s="11"/>
      <c r="H121" s="11">
        <v>661692.78</v>
      </c>
      <c r="I121" s="11">
        <f t="shared" si="1"/>
        <v>3355224.83</v>
      </c>
    </row>
    <row r="122" spans="1:9" ht="15.75" x14ac:dyDescent="0.3">
      <c r="A122" s="6">
        <v>51005</v>
      </c>
      <c r="B122" s="7" t="s">
        <v>123</v>
      </c>
      <c r="C122" s="11">
        <v>156517.56</v>
      </c>
      <c r="D122" s="11"/>
      <c r="E122" s="11">
        <v>14967.57</v>
      </c>
      <c r="F122" s="25"/>
      <c r="G122" s="11"/>
      <c r="H122" s="11">
        <v>24833.759999999998</v>
      </c>
      <c r="I122" s="11">
        <f t="shared" si="1"/>
        <v>196318.89</v>
      </c>
    </row>
    <row r="123" spans="1:9" ht="15.75" x14ac:dyDescent="0.3">
      <c r="A123" s="6">
        <v>52001</v>
      </c>
      <c r="B123" s="7" t="s">
        <v>124</v>
      </c>
      <c r="C123" s="11">
        <v>100890.88</v>
      </c>
      <c r="D123" s="11"/>
      <c r="E123" s="11">
        <v>20616.39</v>
      </c>
      <c r="F123" s="25">
        <v>386.05</v>
      </c>
      <c r="G123" s="11"/>
      <c r="H123" s="11">
        <v>16595.95</v>
      </c>
      <c r="I123" s="11">
        <f t="shared" si="1"/>
        <v>138489.27000000002</v>
      </c>
    </row>
    <row r="124" spans="1:9" ht="15.75" x14ac:dyDescent="0.3">
      <c r="A124" s="6">
        <v>52004</v>
      </c>
      <c r="B124" s="7" t="s">
        <v>125</v>
      </c>
      <c r="C124" s="11">
        <v>159552.25</v>
      </c>
      <c r="D124" s="11"/>
      <c r="E124" s="11">
        <v>37237.279999999999</v>
      </c>
      <c r="F124" s="25"/>
      <c r="G124" s="11"/>
      <c r="H124" s="11">
        <v>39471.25</v>
      </c>
      <c r="I124" s="11">
        <f t="shared" si="1"/>
        <v>236260.78</v>
      </c>
    </row>
    <row r="125" spans="1:9" ht="15.75" x14ac:dyDescent="0.3">
      <c r="A125" s="6">
        <v>53001</v>
      </c>
      <c r="B125" s="7" t="s">
        <v>126</v>
      </c>
      <c r="C125" s="11">
        <v>79986.820000000007</v>
      </c>
      <c r="D125" s="11"/>
      <c r="E125" s="11">
        <v>21683.35</v>
      </c>
      <c r="F125" s="25"/>
      <c r="G125" s="11"/>
      <c r="H125" s="11">
        <v>29275.919999999998</v>
      </c>
      <c r="I125" s="11">
        <f t="shared" si="1"/>
        <v>130946.09000000001</v>
      </c>
    </row>
    <row r="126" spans="1:9" ht="15.75" x14ac:dyDescent="0.3">
      <c r="A126" s="6">
        <v>53002</v>
      </c>
      <c r="B126" s="7" t="s">
        <v>127</v>
      </c>
      <c r="C126" s="11">
        <v>77472.490000000005</v>
      </c>
      <c r="D126" s="11"/>
      <c r="E126" s="11">
        <v>15719.91</v>
      </c>
      <c r="F126" s="25">
        <v>1042.45</v>
      </c>
      <c r="G126" s="11"/>
      <c r="H126" s="11">
        <v>43684.6</v>
      </c>
      <c r="I126" s="11">
        <f t="shared" si="1"/>
        <v>137919.45000000001</v>
      </c>
    </row>
    <row r="127" spans="1:9" ht="15.75" x14ac:dyDescent="0.3">
      <c r="A127" s="6">
        <v>54002</v>
      </c>
      <c r="B127" s="7" t="s">
        <v>128</v>
      </c>
      <c r="C127" s="11">
        <v>477397.61</v>
      </c>
      <c r="D127" s="11"/>
      <c r="E127" s="11">
        <v>237782.84</v>
      </c>
      <c r="F127" s="25"/>
      <c r="G127" s="11"/>
      <c r="H127" s="11">
        <v>60288.84</v>
      </c>
      <c r="I127" s="11">
        <f t="shared" si="1"/>
        <v>775469.28999999992</v>
      </c>
    </row>
    <row r="128" spans="1:9" ht="15.75" x14ac:dyDescent="0.3">
      <c r="A128" s="6">
        <v>54004</v>
      </c>
      <c r="B128" s="7" t="s">
        <v>129</v>
      </c>
      <c r="C128" s="11">
        <v>116333.96</v>
      </c>
      <c r="D128" s="11"/>
      <c r="E128" s="11">
        <v>30609.45</v>
      </c>
      <c r="F128" s="25"/>
      <c r="G128" s="11"/>
      <c r="H128" s="11">
        <v>21001.53</v>
      </c>
      <c r="I128" s="11">
        <f t="shared" si="1"/>
        <v>167944.94</v>
      </c>
    </row>
    <row r="129" spans="1:9" ht="15.75" x14ac:dyDescent="0.3">
      <c r="A129" s="6">
        <v>54006</v>
      </c>
      <c r="B129" s="7" t="s">
        <v>130</v>
      </c>
      <c r="C129" s="11">
        <v>43510.71</v>
      </c>
      <c r="D129" s="11"/>
      <c r="E129" s="11">
        <v>16197.88</v>
      </c>
      <c r="F129" s="25">
        <v>1753.77</v>
      </c>
      <c r="G129" s="11"/>
      <c r="H129" s="11">
        <v>17289.57</v>
      </c>
      <c r="I129" s="11">
        <f t="shared" si="1"/>
        <v>78751.929999999993</v>
      </c>
    </row>
    <row r="130" spans="1:9" ht="15.75" x14ac:dyDescent="0.3">
      <c r="A130" s="6">
        <v>54007</v>
      </c>
      <c r="B130" s="7" t="s">
        <v>131</v>
      </c>
      <c r="C130" s="11">
        <v>70068.44</v>
      </c>
      <c r="D130" s="11"/>
      <c r="E130" s="11">
        <v>29614.05</v>
      </c>
      <c r="F130" s="25">
        <v>825.56</v>
      </c>
      <c r="G130" s="11"/>
      <c r="H130" s="11">
        <v>26310.97</v>
      </c>
      <c r="I130" s="11">
        <f t="shared" si="1"/>
        <v>126819.02</v>
      </c>
    </row>
    <row r="131" spans="1:9" ht="15.75" x14ac:dyDescent="0.3">
      <c r="A131" s="6">
        <v>55004</v>
      </c>
      <c r="B131" s="7" t="s">
        <v>132</v>
      </c>
      <c r="C131" s="11">
        <v>60187.21</v>
      </c>
      <c r="D131" s="11"/>
      <c r="E131" s="11">
        <v>17296.63</v>
      </c>
      <c r="F131" s="25"/>
      <c r="G131" s="11"/>
      <c r="H131" s="11">
        <v>5158.6099999999997</v>
      </c>
      <c r="I131" s="11">
        <f t="shared" si="1"/>
        <v>82642.45</v>
      </c>
    </row>
    <row r="132" spans="1:9" ht="15.75" x14ac:dyDescent="0.3">
      <c r="A132" s="6">
        <v>55005</v>
      </c>
      <c r="B132" s="7" t="s">
        <v>133</v>
      </c>
      <c r="C132" s="11">
        <v>63869.41</v>
      </c>
      <c r="D132" s="11"/>
      <c r="E132" s="11">
        <v>16447.61</v>
      </c>
      <c r="F132" s="25">
        <v>332.54</v>
      </c>
      <c r="G132" s="11"/>
      <c r="H132" s="11">
        <v>6184.01</v>
      </c>
      <c r="I132" s="11">
        <f t="shared" si="1"/>
        <v>86833.569999999992</v>
      </c>
    </row>
    <row r="133" spans="1:9" ht="15.75" x14ac:dyDescent="0.3">
      <c r="A133" s="6">
        <v>56002</v>
      </c>
      <c r="B133" s="7" t="s">
        <v>134</v>
      </c>
      <c r="C133" s="11">
        <v>65936.399999999994</v>
      </c>
      <c r="D133" s="11"/>
      <c r="E133" s="11">
        <v>78481.759999999995</v>
      </c>
      <c r="F133" s="25"/>
      <c r="G133" s="11"/>
      <c r="H133" s="11">
        <v>13487.07</v>
      </c>
      <c r="I133" s="11">
        <f t="shared" si="1"/>
        <v>157905.22999999998</v>
      </c>
    </row>
    <row r="134" spans="1:9" ht="15.75" x14ac:dyDescent="0.3">
      <c r="A134" s="6">
        <v>56004</v>
      </c>
      <c r="B134" s="7" t="s">
        <v>135</v>
      </c>
      <c r="C134" s="11">
        <v>90531.39</v>
      </c>
      <c r="D134" s="11"/>
      <c r="E134" s="11">
        <v>26077.08</v>
      </c>
      <c r="F134" s="25">
        <v>960.76</v>
      </c>
      <c r="G134" s="11"/>
      <c r="H134" s="11">
        <v>33088.32</v>
      </c>
      <c r="I134" s="11">
        <f t="shared" ref="I134:I156" si="2">SUM(C134:H134)</f>
        <v>150657.54999999999</v>
      </c>
    </row>
    <row r="135" spans="1:9" ht="15.75" x14ac:dyDescent="0.3">
      <c r="A135" s="6">
        <v>56006</v>
      </c>
      <c r="B135" s="7" t="s">
        <v>136</v>
      </c>
      <c r="C135" s="11">
        <v>97983.5</v>
      </c>
      <c r="D135" s="11"/>
      <c r="E135" s="11">
        <v>10437.17</v>
      </c>
      <c r="F135" s="25">
        <v>5811.02</v>
      </c>
      <c r="G135" s="11"/>
      <c r="H135" s="11">
        <v>22681.73</v>
      </c>
      <c r="I135" s="11">
        <f t="shared" si="2"/>
        <v>136913.42000000001</v>
      </c>
    </row>
    <row r="136" spans="1:9" ht="15.75" x14ac:dyDescent="0.3">
      <c r="A136" s="6">
        <v>56007</v>
      </c>
      <c r="B136" s="7" t="s">
        <v>137</v>
      </c>
      <c r="C136" s="11">
        <v>92162.75</v>
      </c>
      <c r="D136" s="11"/>
      <c r="E136" s="11">
        <v>14778.44</v>
      </c>
      <c r="F136" s="25">
        <v>3215.87</v>
      </c>
      <c r="G136" s="11"/>
      <c r="H136" s="11">
        <v>23410.2</v>
      </c>
      <c r="I136" s="11">
        <f t="shared" si="2"/>
        <v>133567.26</v>
      </c>
    </row>
    <row r="137" spans="1:9" ht="15.75" x14ac:dyDescent="0.3">
      <c r="A137" s="6">
        <v>57001</v>
      </c>
      <c r="B137" s="7" t="s">
        <v>138</v>
      </c>
      <c r="C137" s="11">
        <v>50552.6</v>
      </c>
      <c r="D137" s="11"/>
      <c r="E137" s="11">
        <v>86589.71</v>
      </c>
      <c r="F137" s="25"/>
      <c r="G137" s="11"/>
      <c r="H137" s="11">
        <v>39012.629999999997</v>
      </c>
      <c r="I137" s="11">
        <f t="shared" si="2"/>
        <v>176154.94</v>
      </c>
    </row>
    <row r="138" spans="1:9" ht="15.75" x14ac:dyDescent="0.3">
      <c r="A138" s="6">
        <v>58003</v>
      </c>
      <c r="B138" s="7" t="s">
        <v>139</v>
      </c>
      <c r="C138" s="11">
        <v>220988.51</v>
      </c>
      <c r="D138" s="11"/>
      <c r="E138" s="11">
        <v>25725.52</v>
      </c>
      <c r="F138" s="25">
        <v>335.93</v>
      </c>
      <c r="G138" s="11"/>
      <c r="H138" s="11">
        <v>54366.86</v>
      </c>
      <c r="I138" s="11">
        <f t="shared" si="2"/>
        <v>301416.82</v>
      </c>
    </row>
    <row r="139" spans="1:9" ht="15.75" x14ac:dyDescent="0.3">
      <c r="A139" s="6">
        <v>59002</v>
      </c>
      <c r="B139" s="7" t="s">
        <v>140</v>
      </c>
      <c r="C139" s="11">
        <v>246275.62</v>
      </c>
      <c r="D139" s="11"/>
      <c r="E139" s="11">
        <v>48611.37</v>
      </c>
      <c r="F139" s="25"/>
      <c r="G139" s="11"/>
      <c r="H139" s="11">
        <v>7909.81</v>
      </c>
      <c r="I139" s="11">
        <f t="shared" si="2"/>
        <v>302796.79999999999</v>
      </c>
    </row>
    <row r="140" spans="1:9" ht="15.75" x14ac:dyDescent="0.3">
      <c r="A140" s="6">
        <v>59003</v>
      </c>
      <c r="B140" s="7" t="s">
        <v>141</v>
      </c>
      <c r="C140" s="11">
        <v>53909.65</v>
      </c>
      <c r="D140" s="11"/>
      <c r="E140" s="11">
        <v>13580.14</v>
      </c>
      <c r="F140" s="25"/>
      <c r="G140" s="11"/>
      <c r="H140" s="11">
        <v>3916.5</v>
      </c>
      <c r="I140" s="11">
        <f t="shared" si="2"/>
        <v>71406.290000000008</v>
      </c>
    </row>
    <row r="141" spans="1:9" ht="15.75" x14ac:dyDescent="0.3">
      <c r="A141" s="6">
        <v>60001</v>
      </c>
      <c r="B141" s="7" t="s">
        <v>142</v>
      </c>
      <c r="C141" s="11">
        <v>38189.040000000001</v>
      </c>
      <c r="D141" s="11"/>
      <c r="E141" s="11">
        <v>9880.42</v>
      </c>
      <c r="F141" s="25"/>
      <c r="G141" s="11"/>
      <c r="H141" s="11">
        <v>12483.98</v>
      </c>
      <c r="I141" s="11">
        <f t="shared" si="2"/>
        <v>60553.440000000002</v>
      </c>
    </row>
    <row r="142" spans="1:9" ht="15.75" x14ac:dyDescent="0.3">
      <c r="A142" s="6">
        <v>60003</v>
      </c>
      <c r="B142" s="7" t="s">
        <v>143</v>
      </c>
      <c r="C142" s="11">
        <v>276356.38</v>
      </c>
      <c r="D142" s="11"/>
      <c r="E142" s="11">
        <v>6925.92</v>
      </c>
      <c r="F142" s="25">
        <v>3030.99</v>
      </c>
      <c r="G142" s="11"/>
      <c r="H142" s="11">
        <v>6409.07</v>
      </c>
      <c r="I142" s="11">
        <f t="shared" si="2"/>
        <v>292722.36</v>
      </c>
    </row>
    <row r="143" spans="1:9" ht="15.75" x14ac:dyDescent="0.3">
      <c r="A143" s="6">
        <v>60004</v>
      </c>
      <c r="B143" s="7" t="s">
        <v>144</v>
      </c>
      <c r="C143" s="11">
        <v>56943.69</v>
      </c>
      <c r="D143" s="11"/>
      <c r="E143" s="11">
        <v>11223.47</v>
      </c>
      <c r="F143" s="25">
        <v>1903.89</v>
      </c>
      <c r="G143" s="11"/>
      <c r="H143" s="11">
        <v>24302.36</v>
      </c>
      <c r="I143" s="11">
        <f t="shared" si="2"/>
        <v>94373.41</v>
      </c>
    </row>
    <row r="144" spans="1:9" ht="15.75" x14ac:dyDescent="0.3">
      <c r="A144" s="6">
        <v>60006</v>
      </c>
      <c r="B144" s="7" t="s">
        <v>145</v>
      </c>
      <c r="C144" s="11">
        <v>124661.97</v>
      </c>
      <c r="D144" s="11"/>
      <c r="E144" s="11">
        <v>13372.55</v>
      </c>
      <c r="F144" s="25">
        <v>1413</v>
      </c>
      <c r="G144" s="11"/>
      <c r="H144" s="11">
        <v>13238.79</v>
      </c>
      <c r="I144" s="11">
        <f t="shared" si="2"/>
        <v>152686.31</v>
      </c>
    </row>
    <row r="145" spans="1:9" ht="15.75" x14ac:dyDescent="0.3">
      <c r="A145" s="6">
        <v>61001</v>
      </c>
      <c r="B145" s="7" t="s">
        <v>146</v>
      </c>
      <c r="C145" s="11">
        <v>149197.20000000001</v>
      </c>
      <c r="D145" s="11"/>
      <c r="E145" s="11">
        <v>47208.38</v>
      </c>
      <c r="F145" s="25"/>
      <c r="G145" s="11"/>
      <c r="H145" s="11">
        <v>44017.59</v>
      </c>
      <c r="I145" s="11">
        <f t="shared" si="2"/>
        <v>240423.17</v>
      </c>
    </row>
    <row r="146" spans="1:9" ht="15.75" x14ac:dyDescent="0.3">
      <c r="A146" s="6">
        <v>61002</v>
      </c>
      <c r="B146" s="7" t="s">
        <v>147</v>
      </c>
      <c r="C146" s="11">
        <v>62494.65</v>
      </c>
      <c r="D146" s="11"/>
      <c r="E146" s="11">
        <v>77154.960000000006</v>
      </c>
      <c r="F146" s="25"/>
      <c r="G146" s="11"/>
      <c r="H146" s="11">
        <v>60052.19</v>
      </c>
      <c r="I146" s="11">
        <f t="shared" si="2"/>
        <v>199701.80000000002</v>
      </c>
    </row>
    <row r="147" spans="1:9" ht="15.75" x14ac:dyDescent="0.3">
      <c r="A147" s="6">
        <v>61007</v>
      </c>
      <c r="B147" s="7" t="s">
        <v>148</v>
      </c>
      <c r="C147" s="11">
        <v>127814.3</v>
      </c>
      <c r="D147" s="11"/>
      <c r="E147" s="11">
        <v>125098.48</v>
      </c>
      <c r="F147" s="25"/>
      <c r="G147" s="11"/>
      <c r="H147" s="11">
        <v>38611.15</v>
      </c>
      <c r="I147" s="11">
        <f t="shared" si="2"/>
        <v>291523.93</v>
      </c>
    </row>
    <row r="148" spans="1:9" ht="15.75" x14ac:dyDescent="0.3">
      <c r="A148" s="6">
        <v>61008</v>
      </c>
      <c r="B148" s="7" t="s">
        <v>149</v>
      </c>
      <c r="C148" s="11">
        <v>92992.76</v>
      </c>
      <c r="D148" s="11"/>
      <c r="E148" s="11">
        <v>217403.92</v>
      </c>
      <c r="F148" s="25"/>
      <c r="G148" s="11"/>
      <c r="H148" s="11">
        <v>50990.239999999998</v>
      </c>
      <c r="I148" s="11">
        <f t="shared" si="2"/>
        <v>361386.92</v>
      </c>
    </row>
    <row r="149" spans="1:9" ht="15.75" x14ac:dyDescent="0.3">
      <c r="A149" s="6">
        <v>62005</v>
      </c>
      <c r="B149" s="7" t="s">
        <v>150</v>
      </c>
      <c r="C149" s="11">
        <v>126077.7</v>
      </c>
      <c r="D149" s="11"/>
      <c r="E149" s="11">
        <v>28503.34</v>
      </c>
      <c r="F149" s="25"/>
      <c r="G149" s="11"/>
      <c r="H149" s="11">
        <v>46684.21</v>
      </c>
      <c r="I149" s="11">
        <f t="shared" si="2"/>
        <v>201265.25</v>
      </c>
    </row>
    <row r="150" spans="1:9" ht="15.75" x14ac:dyDescent="0.3">
      <c r="A150" s="6">
        <v>62006</v>
      </c>
      <c r="B150" s="7" t="s">
        <v>151</v>
      </c>
      <c r="C150" s="11">
        <v>163234.99</v>
      </c>
      <c r="D150" s="11"/>
      <c r="E150" s="11">
        <v>81050.03</v>
      </c>
      <c r="F150" s="25"/>
      <c r="G150" s="11"/>
      <c r="H150" s="11">
        <v>49347.91</v>
      </c>
      <c r="I150" s="11">
        <f t="shared" si="2"/>
        <v>293632.93</v>
      </c>
    </row>
    <row r="151" spans="1:9" ht="15.75" x14ac:dyDescent="0.3">
      <c r="A151" s="6">
        <v>63001</v>
      </c>
      <c r="B151" s="7" t="s">
        <v>152</v>
      </c>
      <c r="C151" s="11">
        <v>37573.11</v>
      </c>
      <c r="D151" s="11"/>
      <c r="E151" s="11">
        <v>24616.28</v>
      </c>
      <c r="F151" s="25"/>
      <c r="G151" s="11"/>
      <c r="H151" s="11">
        <v>17902.830000000002</v>
      </c>
      <c r="I151" s="11">
        <f t="shared" si="2"/>
        <v>80092.22</v>
      </c>
    </row>
    <row r="152" spans="1:9" ht="15.75" x14ac:dyDescent="0.3">
      <c r="A152" s="6">
        <v>63003</v>
      </c>
      <c r="B152" s="7" t="s">
        <v>153</v>
      </c>
      <c r="C152" s="11">
        <v>374308.05</v>
      </c>
      <c r="D152" s="11"/>
      <c r="E152" s="11">
        <v>378381.45</v>
      </c>
      <c r="F152" s="25"/>
      <c r="G152" s="11"/>
      <c r="H152" s="11">
        <v>165199.54</v>
      </c>
      <c r="I152" s="11">
        <f t="shared" si="2"/>
        <v>917889.04</v>
      </c>
    </row>
    <row r="153" spans="1:9" ht="15.75" x14ac:dyDescent="0.3">
      <c r="A153" s="6">
        <v>64002</v>
      </c>
      <c r="B153" s="7" t="s">
        <v>154</v>
      </c>
      <c r="C153" s="11">
        <v>33270.71</v>
      </c>
      <c r="D153" s="11"/>
      <c r="E153" s="11">
        <v>1614.17</v>
      </c>
      <c r="F153" s="25"/>
      <c r="G153" s="11"/>
      <c r="H153" s="11">
        <v>156120.45000000001</v>
      </c>
      <c r="I153" s="11">
        <f t="shared" si="2"/>
        <v>191005.33000000002</v>
      </c>
    </row>
    <row r="154" spans="1:9" ht="15.75" x14ac:dyDescent="0.3">
      <c r="A154" s="6">
        <v>65001</v>
      </c>
      <c r="B154" s="7" t="s">
        <v>155</v>
      </c>
      <c r="C154" s="11">
        <v>401241.69</v>
      </c>
      <c r="D154" s="11"/>
      <c r="E154" s="11">
        <v>1114</v>
      </c>
      <c r="F154" s="25"/>
      <c r="G154" s="11"/>
      <c r="H154" s="11"/>
      <c r="I154" s="11">
        <f t="shared" si="2"/>
        <v>402355.69</v>
      </c>
    </row>
    <row r="155" spans="1:9" ht="15.75" x14ac:dyDescent="0.3">
      <c r="A155" s="6">
        <v>66001</v>
      </c>
      <c r="B155" s="7" t="s">
        <v>156</v>
      </c>
      <c r="C155" s="11">
        <v>424275.53</v>
      </c>
      <c r="D155" s="11"/>
      <c r="E155" s="11">
        <v>1454</v>
      </c>
      <c r="F155" s="25"/>
      <c r="G155" s="11"/>
      <c r="H155" s="11">
        <v>2529.09</v>
      </c>
      <c r="I155" s="11">
        <f t="shared" si="2"/>
        <v>428258.62000000005</v>
      </c>
    </row>
    <row r="156" spans="1:9" ht="15.75" x14ac:dyDescent="0.3">
      <c r="A156" s="8"/>
      <c r="B156" s="8"/>
      <c r="C156" s="12">
        <f t="shared" ref="C156:H156" si="3">SUM(C5:C155)</f>
        <v>27451635.800000004</v>
      </c>
      <c r="D156" s="12">
        <f t="shared" si="3"/>
        <v>587974.12</v>
      </c>
      <c r="E156" s="12">
        <f t="shared" si="3"/>
        <v>10019945.240000004</v>
      </c>
      <c r="F156" s="12">
        <v>751431.10000000021</v>
      </c>
      <c r="G156" s="12">
        <f t="shared" si="3"/>
        <v>1089045.8700000001</v>
      </c>
      <c r="H156" s="12">
        <f t="shared" si="3"/>
        <v>9122577.5999999996</v>
      </c>
      <c r="I156" s="12">
        <f t="shared" si="2"/>
        <v>49022609.730000012</v>
      </c>
    </row>
    <row r="157" spans="1:9" ht="15.75" x14ac:dyDescent="0.3">
      <c r="A157" s="9"/>
      <c r="B157" s="9"/>
      <c r="C157" s="9"/>
      <c r="D157" s="9"/>
      <c r="E157" s="9"/>
      <c r="F157" s="9"/>
      <c r="G157" s="9"/>
      <c r="H157" s="9"/>
      <c r="I157" s="9"/>
    </row>
    <row r="158" spans="1:9" ht="15.75" x14ac:dyDescent="0.3">
      <c r="A158" s="9"/>
      <c r="B158" s="9"/>
      <c r="C158" s="9"/>
      <c r="D158" s="9"/>
      <c r="E158" s="9"/>
      <c r="F158" s="9"/>
      <c r="G158" s="9"/>
      <c r="H158" s="9"/>
      <c r="I158" s="9"/>
    </row>
  </sheetData>
  <pageMargins left="0.7" right="0.7" top="0.75" bottom="0.75" header="0.3" footer="0.3"/>
  <ignoredErrors>
    <ignoredError sqref="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2013</vt:lpstr>
      <vt:lpstr>2014</vt:lpstr>
      <vt:lpstr>2015</vt:lpstr>
      <vt:lpstr>summary!Print_Area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2015-12-16T15:27:54Z</cp:lastPrinted>
  <dcterms:created xsi:type="dcterms:W3CDTF">2015-12-15T19:23:53Z</dcterms:created>
  <dcterms:modified xsi:type="dcterms:W3CDTF">2016-03-30T13:34:05Z</dcterms:modified>
</cp:coreProperties>
</file>