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REVENUE\Pay 2019\FINAL\"/>
    </mc:Choice>
  </mc:AlternateContent>
  <xr:revisionPtr revIDLastSave="0" documentId="8_{B4FED0B3-2092-4FA0-BB2F-05784FFBD003}" xr6:coauthVersionLast="36" xr6:coauthVersionMax="36" xr10:uidLastSave="{00000000-0000-0000-0000-000000000000}"/>
  <bookViews>
    <workbookView xWindow="0" yWindow="0" windowWidth="28800" windowHeight="12195" xr2:uid="{3E82A716-A38A-4931-8CBA-492AB8A9DDF8}"/>
  </bookViews>
  <sheets>
    <sheet name="Sheet1" sheetId="1" r:id="rId1"/>
  </sheets>
  <definedNames>
    <definedName name="_xlnm.Print_Area" localSheetId="0">Sheet1!$B$5:$Y$154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5" i="1"/>
  <c r="S5" i="1"/>
  <c r="T5" i="1"/>
  <c r="U5" i="1"/>
  <c r="S6" i="1"/>
  <c r="T6" i="1"/>
  <c r="U6" i="1"/>
  <c r="S7" i="1"/>
  <c r="T7" i="1"/>
  <c r="U7" i="1"/>
  <c r="S8" i="1"/>
  <c r="T8" i="1"/>
  <c r="U8" i="1"/>
  <c r="S9" i="1"/>
  <c r="T9" i="1"/>
  <c r="U9" i="1"/>
  <c r="S10" i="1"/>
  <c r="T10" i="1"/>
  <c r="U10" i="1"/>
  <c r="S11" i="1"/>
  <c r="T11" i="1"/>
  <c r="U11" i="1"/>
  <c r="S12" i="1"/>
  <c r="T12" i="1"/>
  <c r="U12" i="1"/>
  <c r="S13" i="1"/>
  <c r="T13" i="1"/>
  <c r="U13" i="1"/>
  <c r="S14" i="1"/>
  <c r="T14" i="1"/>
  <c r="U14" i="1"/>
  <c r="S15" i="1"/>
  <c r="T15" i="1"/>
  <c r="U15" i="1"/>
  <c r="S16" i="1"/>
  <c r="T16" i="1"/>
  <c r="U16" i="1"/>
  <c r="S17" i="1"/>
  <c r="T17" i="1"/>
  <c r="U17" i="1"/>
  <c r="S18" i="1"/>
  <c r="T18" i="1"/>
  <c r="U18" i="1"/>
  <c r="S19" i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S24" i="1"/>
  <c r="T24" i="1"/>
  <c r="U24" i="1"/>
  <c r="S25" i="1"/>
  <c r="T25" i="1"/>
  <c r="U25" i="1"/>
  <c r="S26" i="1"/>
  <c r="T26" i="1"/>
  <c r="U26" i="1"/>
  <c r="S27" i="1"/>
  <c r="T27" i="1"/>
  <c r="U27" i="1"/>
  <c r="S28" i="1"/>
  <c r="T28" i="1"/>
  <c r="U28" i="1"/>
  <c r="S29" i="1"/>
  <c r="T29" i="1"/>
  <c r="U29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S41" i="1"/>
  <c r="T41" i="1"/>
  <c r="U41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S53" i="1"/>
  <c r="T53" i="1"/>
  <c r="U53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S65" i="1"/>
  <c r="T65" i="1"/>
  <c r="U65" i="1"/>
  <c r="S66" i="1"/>
  <c r="T66" i="1"/>
  <c r="U66" i="1"/>
  <c r="S67" i="1"/>
  <c r="T67" i="1"/>
  <c r="U67" i="1"/>
  <c r="J68" i="1"/>
  <c r="S68" i="1" s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S77" i="1"/>
  <c r="T77" i="1"/>
  <c r="U77" i="1"/>
  <c r="S78" i="1"/>
  <c r="T78" i="1"/>
  <c r="U78" i="1"/>
  <c r="S79" i="1"/>
  <c r="T79" i="1"/>
  <c r="U79" i="1"/>
  <c r="S80" i="1"/>
  <c r="T80" i="1"/>
  <c r="U80" i="1"/>
  <c r="S81" i="1"/>
  <c r="T81" i="1"/>
  <c r="U81" i="1"/>
  <c r="S82" i="1"/>
  <c r="T82" i="1"/>
  <c r="U82" i="1"/>
  <c r="S83" i="1"/>
  <c r="T83" i="1"/>
  <c r="U83" i="1"/>
  <c r="S84" i="1"/>
  <c r="T84" i="1"/>
  <c r="U84" i="1"/>
  <c r="S85" i="1"/>
  <c r="T85" i="1"/>
  <c r="U85" i="1"/>
  <c r="S86" i="1"/>
  <c r="T86" i="1"/>
  <c r="U86" i="1"/>
  <c r="S87" i="1"/>
  <c r="T87" i="1"/>
  <c r="U87" i="1"/>
  <c r="S88" i="1"/>
  <c r="T88" i="1"/>
  <c r="U88" i="1"/>
  <c r="S89" i="1"/>
  <c r="T89" i="1"/>
  <c r="U89" i="1"/>
  <c r="S90" i="1"/>
  <c r="T90" i="1"/>
  <c r="U90" i="1"/>
  <c r="S91" i="1"/>
  <c r="T91" i="1"/>
  <c r="U91" i="1"/>
  <c r="S92" i="1"/>
  <c r="T92" i="1"/>
  <c r="U92" i="1"/>
  <c r="S93" i="1"/>
  <c r="T93" i="1"/>
  <c r="U93" i="1"/>
  <c r="S94" i="1"/>
  <c r="T94" i="1"/>
  <c r="U94" i="1"/>
  <c r="S95" i="1"/>
  <c r="T95" i="1"/>
  <c r="U95" i="1"/>
  <c r="S96" i="1"/>
  <c r="T96" i="1"/>
  <c r="U96" i="1"/>
  <c r="S97" i="1"/>
  <c r="T97" i="1"/>
  <c r="U97" i="1"/>
  <c r="S98" i="1"/>
  <c r="T98" i="1"/>
  <c r="U98" i="1"/>
  <c r="S99" i="1"/>
  <c r="T99" i="1"/>
  <c r="U99" i="1"/>
  <c r="S100" i="1"/>
  <c r="T100" i="1"/>
  <c r="U100" i="1"/>
  <c r="S101" i="1"/>
  <c r="T101" i="1"/>
  <c r="U101" i="1"/>
  <c r="S102" i="1"/>
  <c r="T102" i="1"/>
  <c r="U102" i="1"/>
  <c r="S103" i="1"/>
  <c r="T103" i="1"/>
  <c r="U103" i="1"/>
  <c r="S104" i="1"/>
  <c r="T104" i="1"/>
  <c r="U104" i="1"/>
  <c r="S105" i="1"/>
  <c r="T105" i="1"/>
  <c r="U105" i="1"/>
  <c r="S106" i="1"/>
  <c r="T106" i="1"/>
  <c r="U106" i="1"/>
  <c r="S107" i="1"/>
  <c r="T107" i="1"/>
  <c r="U107" i="1"/>
  <c r="S108" i="1"/>
  <c r="T108" i="1"/>
  <c r="U108" i="1"/>
  <c r="S109" i="1"/>
  <c r="T109" i="1"/>
  <c r="U109" i="1"/>
  <c r="S110" i="1"/>
  <c r="T110" i="1"/>
  <c r="U110" i="1"/>
  <c r="S111" i="1"/>
  <c r="T111" i="1"/>
  <c r="U111" i="1"/>
  <c r="S112" i="1"/>
  <c r="T112" i="1"/>
  <c r="U112" i="1"/>
  <c r="S113" i="1"/>
  <c r="T113" i="1"/>
  <c r="U113" i="1"/>
  <c r="S114" i="1"/>
  <c r="T114" i="1"/>
  <c r="U114" i="1"/>
  <c r="S115" i="1"/>
  <c r="T115" i="1"/>
  <c r="U115" i="1"/>
  <c r="S116" i="1"/>
  <c r="T116" i="1"/>
  <c r="U116" i="1"/>
  <c r="S117" i="1"/>
  <c r="T117" i="1"/>
  <c r="U117" i="1"/>
  <c r="S118" i="1"/>
  <c r="T118" i="1"/>
  <c r="U118" i="1"/>
  <c r="S119" i="1"/>
  <c r="T119" i="1"/>
  <c r="U119" i="1"/>
  <c r="S120" i="1"/>
  <c r="T120" i="1"/>
  <c r="U120" i="1"/>
  <c r="S121" i="1"/>
  <c r="T121" i="1"/>
  <c r="U121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26" i="1"/>
  <c r="T126" i="1"/>
  <c r="U126" i="1"/>
  <c r="S127" i="1"/>
  <c r="T127" i="1"/>
  <c r="U127" i="1"/>
  <c r="S128" i="1"/>
  <c r="T128" i="1"/>
  <c r="U128" i="1"/>
  <c r="S129" i="1"/>
  <c r="T129" i="1"/>
  <c r="U129" i="1"/>
  <c r="S130" i="1"/>
  <c r="T130" i="1"/>
  <c r="U130" i="1"/>
  <c r="S131" i="1"/>
  <c r="T131" i="1"/>
  <c r="U131" i="1"/>
  <c r="S132" i="1"/>
  <c r="T132" i="1"/>
  <c r="U132" i="1"/>
  <c r="S133" i="1"/>
  <c r="T133" i="1"/>
  <c r="U133" i="1"/>
  <c r="S134" i="1"/>
  <c r="T134" i="1"/>
  <c r="U134" i="1"/>
  <c r="S135" i="1"/>
  <c r="T135" i="1"/>
  <c r="U135" i="1"/>
  <c r="U68" i="1" l="1"/>
  <c r="T68" i="1"/>
  <c r="U146" i="1" l="1"/>
  <c r="U151" i="1"/>
  <c r="U139" i="1"/>
  <c r="U137" i="1"/>
  <c r="U148" i="1"/>
  <c r="U140" i="1"/>
  <c r="U142" i="1"/>
  <c r="U141" i="1"/>
  <c r="U143" i="1"/>
  <c r="U144" i="1"/>
  <c r="U147" i="1"/>
  <c r="U145" i="1"/>
  <c r="U138" i="1"/>
  <c r="U149" i="1"/>
  <c r="U152" i="1"/>
  <c r="U150" i="1"/>
  <c r="U136" i="1"/>
  <c r="U153" i="1"/>
  <c r="T146" i="1"/>
  <c r="T151" i="1"/>
  <c r="T139" i="1"/>
  <c r="T137" i="1"/>
  <c r="T148" i="1"/>
  <c r="T140" i="1"/>
  <c r="T142" i="1"/>
  <c r="T141" i="1"/>
  <c r="T143" i="1"/>
  <c r="T144" i="1"/>
  <c r="T147" i="1"/>
  <c r="T145" i="1"/>
  <c r="T138" i="1"/>
  <c r="T149" i="1"/>
  <c r="T152" i="1"/>
  <c r="T150" i="1"/>
  <c r="T136" i="1"/>
  <c r="T153" i="1"/>
  <c r="S146" i="1"/>
  <c r="S151" i="1"/>
  <c r="S139" i="1"/>
  <c r="S137" i="1"/>
  <c r="S148" i="1"/>
  <c r="S140" i="1"/>
  <c r="S142" i="1"/>
  <c r="S141" i="1"/>
  <c r="S143" i="1"/>
  <c r="S144" i="1"/>
  <c r="S147" i="1"/>
  <c r="S145" i="1"/>
  <c r="S138" i="1"/>
  <c r="S149" i="1"/>
  <c r="S152" i="1"/>
  <c r="S150" i="1"/>
  <c r="S136" i="1"/>
  <c r="S153" i="1"/>
</calcChain>
</file>

<file path=xl/sharedStrings.xml><?xml version="1.0" encoding="utf-8"?>
<sst xmlns="http://schemas.openxmlformats.org/spreadsheetml/2006/main" count="179" uniqueCount="179">
  <si>
    <t>AG</t>
  </si>
  <si>
    <t>OO</t>
  </si>
  <si>
    <t>OTH</t>
  </si>
  <si>
    <t>PLANKINTON</t>
  </si>
  <si>
    <t>WHITE LAKE</t>
  </si>
  <si>
    <t>HURON</t>
  </si>
  <si>
    <t>IROQUOIS</t>
  </si>
  <si>
    <t>WOLSEY - WESSINGTON</t>
  </si>
  <si>
    <t>BENNETT COUNTY</t>
  </si>
  <si>
    <t>AVON</t>
  </si>
  <si>
    <t>BON HOMME</t>
  </si>
  <si>
    <t>SCOTLAND</t>
  </si>
  <si>
    <t>BROOKINGS</t>
  </si>
  <si>
    <t>ELKTON</t>
  </si>
  <si>
    <t>SIOUX VALLEY</t>
  </si>
  <si>
    <t>DEUBROOK-AREA</t>
  </si>
  <si>
    <t>ABERDEEN</t>
  </si>
  <si>
    <t>FREDERICK AREA</t>
  </si>
  <si>
    <t>WARNER</t>
  </si>
  <si>
    <t>GROTON AREA</t>
  </si>
  <si>
    <t>CHAMBERLAIN</t>
  </si>
  <si>
    <t>KIMBALL</t>
  </si>
  <si>
    <t>BELLE FOURCHE</t>
  </si>
  <si>
    <t>NEWELL</t>
  </si>
  <si>
    <t>HERRIED</t>
  </si>
  <si>
    <t>ANDES CENTRAL</t>
  </si>
  <si>
    <t>WAGNER COMMUNITY</t>
  </si>
  <si>
    <t>PLATTE - GEDDES</t>
  </si>
  <si>
    <t>CLARK</t>
  </si>
  <si>
    <t>WILLOW LAKE</t>
  </si>
  <si>
    <t>VERMILLION</t>
  </si>
  <si>
    <t>IRENE - WAKONDA</t>
  </si>
  <si>
    <t>FLORENCE</t>
  </si>
  <si>
    <t>HENRY</t>
  </si>
  <si>
    <t>WATERTOWN</t>
  </si>
  <si>
    <t>WAVERLY</t>
  </si>
  <si>
    <t>MC INTOSH</t>
  </si>
  <si>
    <t>MC LAUGHLIN</t>
  </si>
  <si>
    <t>SMEE</t>
  </si>
  <si>
    <t>CUSTER</t>
  </si>
  <si>
    <t>ELK MOUNTAIN</t>
  </si>
  <si>
    <t>ETHAN</t>
  </si>
  <si>
    <t>MITCHELL</t>
  </si>
  <si>
    <t>MOUNT VERNON</t>
  </si>
  <si>
    <t>WAUBAY</t>
  </si>
  <si>
    <t>WEBSTER</t>
  </si>
  <si>
    <t>DEUEL</t>
  </si>
  <si>
    <t>EAGLE BUTTE</t>
  </si>
  <si>
    <t>TIMBER LAKE</t>
  </si>
  <si>
    <t>ARMOUR</t>
  </si>
  <si>
    <t>CORSICA-STICKNEY</t>
  </si>
  <si>
    <t>BOWDLE</t>
  </si>
  <si>
    <t>EDMUNDS CENTRAL</t>
  </si>
  <si>
    <t>IPSWICH</t>
  </si>
  <si>
    <t>EDGEMONT</t>
  </si>
  <si>
    <t>HOT SPRINGS</t>
  </si>
  <si>
    <t>OELRICHS</t>
  </si>
  <si>
    <t>FAULKTON AREA</t>
  </si>
  <si>
    <t>BIG STONE CITY</t>
  </si>
  <si>
    <t>MILBANK</t>
  </si>
  <si>
    <t>BURKE</t>
  </si>
  <si>
    <t>GREGORY</t>
  </si>
  <si>
    <t>SOUTH CENTRAL</t>
  </si>
  <si>
    <t>HAAKON</t>
  </si>
  <si>
    <t>CASTLEWOOD</t>
  </si>
  <si>
    <t>ESTELLINE</t>
  </si>
  <si>
    <t>HAMLIN</t>
  </si>
  <si>
    <t>MILLER AREA</t>
  </si>
  <si>
    <t>HANSON</t>
  </si>
  <si>
    <t>BRIDGEWATER-EMERY</t>
  </si>
  <si>
    <t>HARDING COUNTY</t>
  </si>
  <si>
    <t>PIERRE</t>
  </si>
  <si>
    <t>FREEMAN</t>
  </si>
  <si>
    <t>MENNO</t>
  </si>
  <si>
    <t>PARKSTON</t>
  </si>
  <si>
    <t>TRIPP-DELMONT</t>
  </si>
  <si>
    <t>HIGHMORE - HARROLD</t>
  </si>
  <si>
    <t>KADOKA</t>
  </si>
  <si>
    <t>WESSINGTON SPRINGS</t>
  </si>
  <si>
    <t>JONES COUNTY</t>
  </si>
  <si>
    <t>ARLINGTON</t>
  </si>
  <si>
    <t>DE SMET</t>
  </si>
  <si>
    <t>LAKE PRESTON</t>
  </si>
  <si>
    <t>CHESTER AREA</t>
  </si>
  <si>
    <t>MADISON  CENTRAL</t>
  </si>
  <si>
    <t>RUTLAND</t>
  </si>
  <si>
    <t>OLDHAM-RAMONA</t>
  </si>
  <si>
    <t>LEAD-DEADWOOD</t>
  </si>
  <si>
    <t>SPEARFISH</t>
  </si>
  <si>
    <t>CANTON</t>
  </si>
  <si>
    <t>HARRISBURG</t>
  </si>
  <si>
    <t>LENNOX</t>
  </si>
  <si>
    <t>TEA</t>
  </si>
  <si>
    <t>LYMAN</t>
  </si>
  <si>
    <t>CANISTOTA</t>
  </si>
  <si>
    <t>MONTROSE</t>
  </si>
  <si>
    <t>MC COOK CENTRAL</t>
  </si>
  <si>
    <t>EUREKA</t>
  </si>
  <si>
    <t>LEOLA</t>
  </si>
  <si>
    <t>BRITTON - HECLA</t>
  </si>
  <si>
    <t>LANGFORD</t>
  </si>
  <si>
    <t>MEADE</t>
  </si>
  <si>
    <t>FAITH</t>
  </si>
  <si>
    <t>WHITE RIVER</t>
  </si>
  <si>
    <t>HOWARD</t>
  </si>
  <si>
    <t>BALTIC</t>
  </si>
  <si>
    <t>BRANDON VALLEY</t>
  </si>
  <si>
    <t>DELL RAPIDS</t>
  </si>
  <si>
    <t>GARRETSON</t>
  </si>
  <si>
    <t>SIOUX FALLS</t>
  </si>
  <si>
    <t>TRI-VALLEY</t>
  </si>
  <si>
    <t>WEST CENTRAL</t>
  </si>
  <si>
    <t>FLANDREAU</t>
  </si>
  <si>
    <t>COLMAN-EGAN</t>
  </si>
  <si>
    <t>DOUGLAS</t>
  </si>
  <si>
    <t>HILL CITY</t>
  </si>
  <si>
    <t>NEW UNDERWOOD</t>
  </si>
  <si>
    <t>RAPID CITY</t>
  </si>
  <si>
    <t>WALL</t>
  </si>
  <si>
    <t>BISON</t>
  </si>
  <si>
    <t>LEMMON</t>
  </si>
  <si>
    <t>GETTYSBURG</t>
  </si>
  <si>
    <t>HOVEN</t>
  </si>
  <si>
    <t>SISSETON PUBLIC</t>
  </si>
  <si>
    <t>ROSHOLT</t>
  </si>
  <si>
    <t>SUMMIT</t>
  </si>
  <si>
    <t>WILMOT</t>
  </si>
  <si>
    <t>WOONSOCKET</t>
  </si>
  <si>
    <t>SANBORN CENTRAL</t>
  </si>
  <si>
    <t>DOLAND</t>
  </si>
  <si>
    <t>REDFIELD</t>
  </si>
  <si>
    <t>HITCHCOCK - TULARE</t>
  </si>
  <si>
    <t>NORTHWESTERN AREA</t>
  </si>
  <si>
    <t>STANLEY COUNTY</t>
  </si>
  <si>
    <t>AGAR - BLUNT - ONIDA</t>
  </si>
  <si>
    <t>WINNER</t>
  </si>
  <si>
    <t>COLOME CONSOLIDATED</t>
  </si>
  <si>
    <t>CENTERVILLE</t>
  </si>
  <si>
    <t>MARION</t>
  </si>
  <si>
    <t>PARKER</t>
  </si>
  <si>
    <t>VIBORG-HURLEY</t>
  </si>
  <si>
    <t>ALCESTER-HUDSON</t>
  </si>
  <si>
    <t>BERESFORD</t>
  </si>
  <si>
    <t>ELK POINT-JEFFERSON</t>
  </si>
  <si>
    <t>DAKOTA VALLEY</t>
  </si>
  <si>
    <t>SELBY AREA</t>
  </si>
  <si>
    <t>MOBRIDGE - POLLOCK</t>
  </si>
  <si>
    <t>GAYVILLE-VOLIN</t>
  </si>
  <si>
    <t>YANKTON</t>
  </si>
  <si>
    <t>DUPREE</t>
  </si>
  <si>
    <t>OGLALA LAKOTA</t>
  </si>
  <si>
    <t>TODD COUNTY</t>
  </si>
  <si>
    <t>Levy applies to only small sections of the school district</t>
  </si>
  <si>
    <t>General Fund</t>
  </si>
  <si>
    <t>SCH</t>
  </si>
  <si>
    <t>SCH_NAME</t>
  </si>
  <si>
    <t>GENERAL FUND AGRICULTURE</t>
  </si>
  <si>
    <t>GENERAL FUND OWNER OCCUPIED</t>
  </si>
  <si>
    <t>GENERAL FUND OTHER</t>
  </si>
  <si>
    <t>CAPITAL OUTLAY</t>
  </si>
  <si>
    <t>Capital Outlay -Location Only Certs</t>
  </si>
  <si>
    <t>Capital Outlay - County Only Certs</t>
  </si>
  <si>
    <t>SPECIAL EDUCATION</t>
  </si>
  <si>
    <t>BOND REDEMPTION #1</t>
  </si>
  <si>
    <t>BOND REDEMPTION #2</t>
  </si>
  <si>
    <t>Opt -Out AG</t>
  </si>
  <si>
    <t>Opt-Out OO</t>
  </si>
  <si>
    <t>Opt-Out OTH</t>
  </si>
  <si>
    <t>Special Education - TIF</t>
  </si>
  <si>
    <t>TOTAL AG</t>
  </si>
  <si>
    <t>TOTAL OO</t>
  </si>
  <si>
    <t>TOTAL OTH</t>
  </si>
  <si>
    <t>General Fund including Opt Out</t>
  </si>
  <si>
    <t>Pay 2019 School District Levies</t>
  </si>
  <si>
    <t>T/A/D*</t>
  </si>
  <si>
    <t>* TIF/Abatement/Discretionary</t>
  </si>
  <si>
    <t>T/A/D*1</t>
  </si>
  <si>
    <t>T/A/D*2</t>
  </si>
  <si>
    <t>as of 2/5/2019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</si>
</sst>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_);[Red]\(#,##0.000\)"/>
    <numFmt numFmtId="165" formatCode="_(* #,##0.000_);_(* \(#,##0.000\);_(* &quot;-&quot;??_);_(@_)"/>
    <numFmt numFmtId="166" formatCode="#,##0.000"/>
  </numFmts>
  <fonts count="10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Ebrima"/>
    </font>
    <font>
      <b/>
      <sz val="14"/>
      <color theme="1"/>
      <name val="Ebrima"/>
    </font>
    <font>
      <sz val="9"/>
      <color theme="1"/>
      <name val="Ebrima"/>
    </font>
    <font>
      <sz val="10"/>
      <name val="Ebrima"/>
    </font>
    <font>
      <sz val="10"/>
      <color theme="0"/>
      <name val="Ebrima"/>
    </font>
    <font>
      <sz val="10"/>
      <color rgb="FFFF0000"/>
      <name val="Ebrima"/>
    </font>
    <font>
      <sz val="11"/>
      <color theme="0"/>
      <name val="Ebrima"/>
    </font>
    <font>
      <sz val="10"/>
      <color theme="7" tint="-0.249977111117893"/>
      <name val="Ebrima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4" tint="0.7999816888943144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6" fontId="2" fillId="0" borderId="0" xfId="0" applyNumberFormat="1" applyFont="1"/>
    <xf numFmtId="0" fontId="4" fillId="0" borderId="0" xfId="0" applyFont="1"/>
    <xf numFmtId="0" fontId="6" fillId="0" borderId="0" xfId="0" applyFont="1" applyAlignment="1">
      <alignment wrapText="1"/>
    </xf>
    <xf numFmtId="0" fontId="2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5" fillId="5" borderId="1" xfId="0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4" fontId="6" fillId="8" borderId="1" xfId="0" applyNumberFormat="1" applyFont="1" applyFill="1" applyBorder="1" applyAlignment="1">
      <alignment horizontal="center" wrapText="1"/>
    </xf>
    <xf numFmtId="164" fontId="5" fillId="9" borderId="1" xfId="0" applyNumberFormat="1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0" fontId="7" fillId="0" borderId="1" xfId="0" applyFont="1" applyFill="1" applyBorder="1"/>
    <xf numFmtId="165" fontId="2" fillId="0" borderId="1" xfId="1" applyNumberFormat="1" applyFont="1" applyFill="1" applyBorder="1"/>
    <xf numFmtId="0" fontId="6" fillId="4" borderId="1" xfId="0" applyFont="1" applyFill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166" fontId="5" fillId="0" borderId="1" xfId="0" applyNumberFormat="1" applyFont="1" applyBorder="1" applyAlignment="1">
      <alignment horizontal="center"/>
    </xf>
    <xf numFmtId="164" fontId="9" fillId="3" borderId="0" xfId="0" applyNumberFormat="1" applyFont="1" applyFill="1" applyAlignment="1">
      <alignment horizontal="center" wrapText="1"/>
    </xf>
    <xf numFmtId="166" fontId="8" fillId="4" borderId="2" xfId="0" applyNumberFormat="1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549557</xdr:colOff>
      <xdr:row>1</xdr:row>
      <xdr:rowOff>5358</xdr:rowOff>
    </xdr:from>
    <xdr:to>
      <xdr:col>5</xdr:col>
      <xdr:colOff>447675</xdr:colOff>
      <xdr:row>2</xdr:row>
      <xdr:rowOff>533399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9385CE-AAE4-4A95-B9BE-9EDF7A692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532" y="291108"/>
          <a:ext cx="2898493" cy="756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E9B3-186A-4D9E-926E-DF814D25B31C}">
  <sheetPr>
    <pageSetUpPr fitToPage="1"/>
  </sheetPr>
  <dimension ref="A1:AB154"/>
  <sheetViews>
    <sheetView showGridLines="0" tabSelected="1" workbookViewId="0">
      <pane ySplit="4" topLeftCell="A47" activePane="bottomLeft" state="frozen"/>
      <selection pane="bottomLeft" activeCell="B1" sqref="B1"/>
    </sheetView>
  </sheetViews>
  <sheetFormatPr defaultRowHeight="16.5" x14ac:dyDescent="0.3"/>
  <cols>
    <col min="1" max="1" width="5.25" style="1" bestFit="1" customWidth="1"/>
    <col min="2" max="2" width="22.75" style="1" bestFit="1" customWidth="1"/>
    <col min="3" max="5" width="13.125" style="1" customWidth="1"/>
    <col min="6" max="6" width="11.25" style="1" customWidth="1"/>
    <col min="7" max="7" width="15" style="1" bestFit="1" customWidth="1"/>
    <col min="8" max="8" width="14" style="1" bestFit="1" customWidth="1"/>
    <col min="9" max="9" width="12.25" style="1" customWidth="1"/>
    <col min="10" max="10" width="11.75" style="1" customWidth="1"/>
    <col min="11" max="11" width="10.625" style="1" customWidth="1"/>
    <col min="12" max="12" width="6.75" style="1" customWidth="1"/>
    <col min="13" max="14" width="6.5" style="1" bestFit="1" customWidth="1"/>
    <col min="15" max="17" width="10.375" style="1" customWidth="1"/>
    <col min="18" max="18" width="12" style="1" customWidth="1"/>
    <col min="19" max="19" width="8.75" style="10" customWidth="1"/>
    <col min="20" max="21" width="8" style="10" customWidth="1"/>
    <col min="22" max="22" width="1.75" style="1" customWidth="1"/>
    <col min="23" max="23" width="7.25" style="1" customWidth="1"/>
    <col min="24" max="24" width="6" style="1" customWidth="1"/>
    <col min="25" max="25" width="7.75" style="1" customWidth="1"/>
    <col min="26" max="16384" width="9" style="1"/>
  </cols>
  <sheetData>
    <row r="1" spans="1:28" ht="22.5" customHeight="1" x14ac:dyDescent="0.35">
      <c r="B1" s="3" t="s">
        <v>173</v>
      </c>
    </row>
    <row r="2" spans="1:28" s="2" customFormat="1" ht="18" customHeight="1" x14ac:dyDescent="0.25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Z2" s="5"/>
      <c r="AA2" s="5"/>
      <c r="AB2" s="5"/>
    </row>
    <row r="3" spans="1:28" s="2" customFormat="1" ht="53.25" customHeight="1" x14ac:dyDescent="0.3">
      <c r="B3" s="6" t="s">
        <v>178</v>
      </c>
      <c r="E3" s="4"/>
      <c r="F3" s="4"/>
      <c r="G3" s="25" t="s">
        <v>152</v>
      </c>
      <c r="H3" s="25"/>
      <c r="I3" s="4"/>
      <c r="J3" s="4"/>
      <c r="K3" s="4"/>
      <c r="L3" s="27" t="s">
        <v>153</v>
      </c>
      <c r="M3" s="27"/>
      <c r="N3" s="27"/>
      <c r="O3" s="27"/>
      <c r="P3" s="27"/>
      <c r="Q3" s="27"/>
      <c r="R3" s="4"/>
      <c r="S3" s="4"/>
      <c r="T3" s="4"/>
      <c r="U3" s="4"/>
      <c r="V3" s="4"/>
      <c r="W3" s="26" t="s">
        <v>172</v>
      </c>
      <c r="X3" s="26"/>
      <c r="Y3" s="26"/>
      <c r="Z3" s="5"/>
      <c r="AA3" s="5"/>
      <c r="AB3" s="5"/>
    </row>
    <row r="4" spans="1:28" s="7" customFormat="1" ht="53.25" customHeight="1" x14ac:dyDescent="0.25">
      <c r="A4" s="11" t="s">
        <v>154</v>
      </c>
      <c r="B4" s="11" t="s">
        <v>155</v>
      </c>
      <c r="C4" s="22" t="s">
        <v>156</v>
      </c>
      <c r="D4" s="22" t="s">
        <v>157</v>
      </c>
      <c r="E4" s="23" t="s">
        <v>158</v>
      </c>
      <c r="F4" s="12" t="s">
        <v>159</v>
      </c>
      <c r="G4" s="12" t="s">
        <v>160</v>
      </c>
      <c r="H4" s="12" t="s">
        <v>161</v>
      </c>
      <c r="I4" s="13" t="s">
        <v>162</v>
      </c>
      <c r="J4" s="14" t="s">
        <v>163</v>
      </c>
      <c r="K4" s="14" t="s">
        <v>164</v>
      </c>
      <c r="L4" s="23" t="s">
        <v>165</v>
      </c>
      <c r="M4" s="23" t="s">
        <v>166</v>
      </c>
      <c r="N4" s="23" t="s">
        <v>167</v>
      </c>
      <c r="O4" s="23" t="s">
        <v>174</v>
      </c>
      <c r="P4" s="23" t="s">
        <v>176</v>
      </c>
      <c r="Q4" s="23" t="s">
        <v>177</v>
      </c>
      <c r="R4" s="13" t="s">
        <v>168</v>
      </c>
      <c r="S4" s="15" t="s">
        <v>169</v>
      </c>
      <c r="T4" s="15" t="s">
        <v>170</v>
      </c>
      <c r="U4" s="15" t="s">
        <v>171</v>
      </c>
      <c r="V4" s="16"/>
      <c r="W4" s="24" t="s">
        <v>0</v>
      </c>
      <c r="X4" s="24" t="s">
        <v>1</v>
      </c>
      <c r="Y4" s="24" t="s">
        <v>2</v>
      </c>
    </row>
    <row r="5" spans="1:28" s="8" customFormat="1" ht="14.25" x14ac:dyDescent="0.25">
      <c r="A5" s="17">
        <v>6001</v>
      </c>
      <c r="B5" s="17" t="s">
        <v>16</v>
      </c>
      <c r="C5" s="17">
        <v>1.512</v>
      </c>
      <c r="D5" s="17">
        <v>3.383</v>
      </c>
      <c r="E5" s="18">
        <v>7.0010000000000003</v>
      </c>
      <c r="F5" s="18">
        <v>2.8940000000000001</v>
      </c>
      <c r="G5" s="18"/>
      <c r="H5" s="18"/>
      <c r="I5" s="18">
        <v>1.5669999999999999</v>
      </c>
      <c r="J5" s="18">
        <v>0.70699999999999996</v>
      </c>
      <c r="K5" s="18"/>
      <c r="L5" s="18"/>
      <c r="M5" s="18"/>
      <c r="N5" s="18"/>
      <c r="O5" s="18">
        <v>4.2000000000000003E-2</v>
      </c>
      <c r="P5" s="18">
        <v>9.4E-2</v>
      </c>
      <c r="Q5" s="18">
        <v>0.19400000000000001</v>
      </c>
      <c r="R5" s="18">
        <v>4.1000000000000002E-2</v>
      </c>
      <c r="S5" s="19">
        <f t="shared" ref="S5:S36" si="0">C5+F5+I5+J5+K5+G5+H5+L5+O5+R5</f>
        <v>6.7630000000000008</v>
      </c>
      <c r="T5" s="19">
        <f t="shared" ref="T5:T36" si="1">D5+F5+I5+J5+K5+G5+H5+M5+P5+R5</f>
        <v>8.6859999999999999</v>
      </c>
      <c r="U5" s="19">
        <f t="shared" ref="U5:U36" si="2">E5+F5+I5+J5+K5+G5+H5+N5+Q5+R5</f>
        <v>12.404000000000002</v>
      </c>
      <c r="V5" s="17"/>
      <c r="W5" s="18">
        <f>C5+L5</f>
        <v>1.512</v>
      </c>
      <c r="X5" s="18">
        <f>D5+M5</f>
        <v>3.383</v>
      </c>
      <c r="Y5" s="18">
        <f>E5+N5</f>
        <v>7.0010000000000003</v>
      </c>
    </row>
    <row r="6" spans="1:28" s="8" customFormat="1" ht="14.25" x14ac:dyDescent="0.25">
      <c r="A6" s="17">
        <v>58003</v>
      </c>
      <c r="B6" s="17" t="s">
        <v>134</v>
      </c>
      <c r="C6" s="17">
        <v>1.512</v>
      </c>
      <c r="D6" s="17">
        <v>3.383</v>
      </c>
      <c r="E6" s="18">
        <v>7.0010000000000003</v>
      </c>
      <c r="F6" s="18">
        <v>1.9930000000000001</v>
      </c>
      <c r="G6" s="18"/>
      <c r="H6" s="18"/>
      <c r="I6" s="18">
        <v>0.4</v>
      </c>
      <c r="J6" s="18"/>
      <c r="K6" s="18"/>
      <c r="L6" s="18"/>
      <c r="M6" s="18"/>
      <c r="N6" s="18"/>
      <c r="O6" s="18"/>
      <c r="P6" s="18"/>
      <c r="Q6" s="18"/>
      <c r="R6" s="18"/>
      <c r="S6" s="19">
        <f t="shared" si="0"/>
        <v>3.9049999999999998</v>
      </c>
      <c r="T6" s="19">
        <f t="shared" si="1"/>
        <v>5.7760000000000007</v>
      </c>
      <c r="U6" s="19">
        <f t="shared" si="2"/>
        <v>9.3940000000000001</v>
      </c>
      <c r="V6" s="17"/>
      <c r="W6" s="18">
        <f t="shared" ref="W6:W69" si="3">C6+L6</f>
        <v>1.512</v>
      </c>
      <c r="X6" s="18">
        <f t="shared" ref="X6:X69" si="4">D6+M6</f>
        <v>3.383</v>
      </c>
      <c r="Y6" s="18">
        <f t="shared" ref="Y6:Y69" si="5">E6+N6</f>
        <v>7.0010000000000003</v>
      </c>
    </row>
    <row r="7" spans="1:28" s="8" customFormat="1" ht="14.25" x14ac:dyDescent="0.25">
      <c r="A7" s="17">
        <v>61001</v>
      </c>
      <c r="B7" s="17" t="s">
        <v>141</v>
      </c>
      <c r="C7" s="17">
        <v>1.512</v>
      </c>
      <c r="D7" s="17">
        <v>3.383</v>
      </c>
      <c r="E7" s="18">
        <v>7.0010000000000003</v>
      </c>
      <c r="F7" s="18">
        <v>1.7250000000000001</v>
      </c>
      <c r="G7" s="18">
        <v>0.73799999999999999</v>
      </c>
      <c r="H7" s="18"/>
      <c r="I7" s="18">
        <v>1.367</v>
      </c>
      <c r="J7" s="18">
        <v>0.68600000000000005</v>
      </c>
      <c r="K7" s="18"/>
      <c r="L7" s="18">
        <v>0.249</v>
      </c>
      <c r="M7" s="18">
        <v>0.55700000000000005</v>
      </c>
      <c r="N7" s="18">
        <v>1.153</v>
      </c>
      <c r="O7" s="18"/>
      <c r="P7" s="18"/>
      <c r="Q7" s="18"/>
      <c r="R7" s="18"/>
      <c r="S7" s="19">
        <f t="shared" si="0"/>
        <v>6.2770000000000001</v>
      </c>
      <c r="T7" s="19">
        <f t="shared" si="1"/>
        <v>8.4560000000000013</v>
      </c>
      <c r="U7" s="19">
        <f t="shared" si="2"/>
        <v>12.67</v>
      </c>
      <c r="V7" s="17"/>
      <c r="W7" s="18">
        <f t="shared" si="3"/>
        <v>1.7610000000000001</v>
      </c>
      <c r="X7" s="18">
        <f t="shared" si="4"/>
        <v>3.94</v>
      </c>
      <c r="Y7" s="18">
        <f t="shared" si="5"/>
        <v>8.1539999999999999</v>
      </c>
    </row>
    <row r="8" spans="1:28" s="8" customFormat="1" ht="14.25" x14ac:dyDescent="0.25">
      <c r="A8" s="17">
        <v>11001</v>
      </c>
      <c r="B8" s="17" t="s">
        <v>25</v>
      </c>
      <c r="C8" s="17">
        <v>1.512</v>
      </c>
      <c r="D8" s="17">
        <v>3.383</v>
      </c>
      <c r="E8" s="18">
        <v>7.0010000000000003</v>
      </c>
      <c r="F8" s="18"/>
      <c r="G8" s="18"/>
      <c r="H8" s="18"/>
      <c r="I8" s="18">
        <v>1.5669999999999999</v>
      </c>
      <c r="J8" s="18"/>
      <c r="K8" s="18"/>
      <c r="L8" s="18">
        <v>0.64900000000000002</v>
      </c>
      <c r="M8" s="18">
        <v>1.452</v>
      </c>
      <c r="N8" s="18">
        <v>3.0049999999999999</v>
      </c>
      <c r="O8" s="18"/>
      <c r="P8" s="18"/>
      <c r="Q8" s="18"/>
      <c r="R8" s="18"/>
      <c r="S8" s="19">
        <f t="shared" si="0"/>
        <v>3.7279999999999998</v>
      </c>
      <c r="T8" s="19">
        <f t="shared" si="1"/>
        <v>6.4020000000000001</v>
      </c>
      <c r="U8" s="19">
        <f t="shared" si="2"/>
        <v>11.573</v>
      </c>
      <c r="V8" s="17"/>
      <c r="W8" s="18">
        <f t="shared" si="3"/>
        <v>2.161</v>
      </c>
      <c r="X8" s="18">
        <f t="shared" si="4"/>
        <v>4.835</v>
      </c>
      <c r="Y8" s="18">
        <f t="shared" si="5"/>
        <v>10.006</v>
      </c>
    </row>
    <row r="9" spans="1:28" s="8" customFormat="1" ht="14.25" x14ac:dyDescent="0.25">
      <c r="A9" s="17">
        <v>38001</v>
      </c>
      <c r="B9" s="17" t="s">
        <v>80</v>
      </c>
      <c r="C9" s="17">
        <v>1.512</v>
      </c>
      <c r="D9" s="17">
        <v>3.383</v>
      </c>
      <c r="E9" s="18">
        <v>7.0010000000000003</v>
      </c>
      <c r="F9" s="18">
        <v>2.5670000000000002</v>
      </c>
      <c r="G9" s="18"/>
      <c r="H9" s="18"/>
      <c r="I9" s="18">
        <v>1.5669999999999999</v>
      </c>
      <c r="J9" s="18">
        <v>0.71399999999999997</v>
      </c>
      <c r="K9" s="18"/>
      <c r="L9" s="18">
        <v>0.36799999999999999</v>
      </c>
      <c r="M9" s="18">
        <v>0.82299999999999995</v>
      </c>
      <c r="N9" s="18">
        <v>1.704</v>
      </c>
      <c r="O9" s="18"/>
      <c r="P9" s="18"/>
      <c r="Q9" s="18"/>
      <c r="R9" s="18"/>
      <c r="S9" s="19">
        <f t="shared" si="0"/>
        <v>6.7280000000000015</v>
      </c>
      <c r="T9" s="19">
        <f t="shared" si="1"/>
        <v>9.0540000000000003</v>
      </c>
      <c r="U9" s="19">
        <f t="shared" si="2"/>
        <v>13.553000000000003</v>
      </c>
      <c r="V9" s="17"/>
      <c r="W9" s="18">
        <f t="shared" si="3"/>
        <v>1.88</v>
      </c>
      <c r="X9" s="18">
        <f t="shared" si="4"/>
        <v>4.2059999999999995</v>
      </c>
      <c r="Y9" s="18">
        <f t="shared" si="5"/>
        <v>8.7050000000000001</v>
      </c>
    </row>
    <row r="10" spans="1:28" s="8" customFormat="1" ht="14.25" x14ac:dyDescent="0.25">
      <c r="A10" s="17">
        <v>21001</v>
      </c>
      <c r="B10" s="17" t="s">
        <v>49</v>
      </c>
      <c r="C10" s="17">
        <v>1.512</v>
      </c>
      <c r="D10" s="17">
        <v>3.383</v>
      </c>
      <c r="E10" s="18">
        <v>7.0010000000000003</v>
      </c>
      <c r="F10" s="18">
        <v>2.6890000000000001</v>
      </c>
      <c r="G10" s="18"/>
      <c r="H10" s="18"/>
      <c r="I10" s="18">
        <v>1.5669999999999999</v>
      </c>
      <c r="J10" s="18"/>
      <c r="K10" s="18"/>
      <c r="L10" s="18">
        <v>1.47</v>
      </c>
      <c r="M10" s="18">
        <v>3.2890000000000001</v>
      </c>
      <c r="N10" s="18">
        <v>6.8070000000000004</v>
      </c>
      <c r="O10" s="18"/>
      <c r="P10" s="18"/>
      <c r="Q10" s="18"/>
      <c r="R10" s="18"/>
      <c r="S10" s="19">
        <f t="shared" si="0"/>
        <v>7.2380000000000004</v>
      </c>
      <c r="T10" s="19">
        <f t="shared" si="1"/>
        <v>10.928000000000001</v>
      </c>
      <c r="U10" s="19">
        <f t="shared" si="2"/>
        <v>18.064</v>
      </c>
      <c r="V10" s="17"/>
      <c r="W10" s="18">
        <f t="shared" si="3"/>
        <v>2.9820000000000002</v>
      </c>
      <c r="X10" s="18">
        <f t="shared" si="4"/>
        <v>6.6720000000000006</v>
      </c>
      <c r="Y10" s="18">
        <f t="shared" si="5"/>
        <v>13.808</v>
      </c>
    </row>
    <row r="11" spans="1:28" s="8" customFormat="1" ht="14.25" x14ac:dyDescent="0.25">
      <c r="A11" s="17">
        <v>4001</v>
      </c>
      <c r="B11" s="17" t="s">
        <v>9</v>
      </c>
      <c r="C11" s="17">
        <v>1.512</v>
      </c>
      <c r="D11" s="17">
        <v>3.383</v>
      </c>
      <c r="E11" s="18">
        <v>7.0010000000000003</v>
      </c>
      <c r="F11" s="18">
        <v>2.4809999999999999</v>
      </c>
      <c r="G11" s="18"/>
      <c r="H11" s="18"/>
      <c r="I11" s="18">
        <v>1.5669999999999999</v>
      </c>
      <c r="J11" s="18"/>
      <c r="K11" s="18"/>
      <c r="L11" s="18"/>
      <c r="M11" s="18"/>
      <c r="N11" s="18"/>
      <c r="O11" s="18"/>
      <c r="P11" s="18"/>
      <c r="Q11" s="18"/>
      <c r="R11" s="18"/>
      <c r="S11" s="19">
        <f t="shared" si="0"/>
        <v>5.56</v>
      </c>
      <c r="T11" s="19">
        <f t="shared" si="1"/>
        <v>7.431</v>
      </c>
      <c r="U11" s="19">
        <f t="shared" si="2"/>
        <v>11.048999999999999</v>
      </c>
      <c r="V11" s="17"/>
      <c r="W11" s="18">
        <f t="shared" si="3"/>
        <v>1.512</v>
      </c>
      <c r="X11" s="18">
        <f t="shared" si="4"/>
        <v>3.383</v>
      </c>
      <c r="Y11" s="18">
        <f t="shared" si="5"/>
        <v>7.0010000000000003</v>
      </c>
    </row>
    <row r="12" spans="1:28" s="8" customFormat="1" ht="14.25" x14ac:dyDescent="0.25">
      <c r="A12" s="17">
        <v>49001</v>
      </c>
      <c r="B12" s="17" t="s">
        <v>105</v>
      </c>
      <c r="C12" s="17">
        <v>1.512</v>
      </c>
      <c r="D12" s="17">
        <v>3.383</v>
      </c>
      <c r="E12" s="18">
        <v>7.0010000000000003</v>
      </c>
      <c r="F12" s="18">
        <v>2.8069999999999999</v>
      </c>
      <c r="G12" s="18"/>
      <c r="H12" s="18"/>
      <c r="I12" s="18">
        <v>1.5669999999999999</v>
      </c>
      <c r="J12" s="18">
        <v>1.8879999999999999</v>
      </c>
      <c r="K12" s="18"/>
      <c r="L12" s="18"/>
      <c r="M12" s="18"/>
      <c r="N12" s="18"/>
      <c r="O12" s="18">
        <v>1E-3</v>
      </c>
      <c r="P12" s="18">
        <v>2E-3</v>
      </c>
      <c r="Q12" s="18">
        <v>5.0000000000000001E-3</v>
      </c>
      <c r="R12" s="18"/>
      <c r="S12" s="19">
        <f t="shared" si="0"/>
        <v>7.7750000000000004</v>
      </c>
      <c r="T12" s="19">
        <f t="shared" si="1"/>
        <v>9.6470000000000002</v>
      </c>
      <c r="U12" s="19">
        <f t="shared" si="2"/>
        <v>13.268000000000001</v>
      </c>
      <c r="V12" s="17"/>
      <c r="W12" s="18">
        <f t="shared" si="3"/>
        <v>1.512</v>
      </c>
      <c r="X12" s="18">
        <f t="shared" si="4"/>
        <v>3.383</v>
      </c>
      <c r="Y12" s="18">
        <f t="shared" si="5"/>
        <v>7.0010000000000003</v>
      </c>
    </row>
    <row r="13" spans="1:28" s="8" customFormat="1" ht="14.25" x14ac:dyDescent="0.25">
      <c r="A13" s="17">
        <v>9001</v>
      </c>
      <c r="B13" s="17" t="s">
        <v>22</v>
      </c>
      <c r="C13" s="17">
        <v>1.512</v>
      </c>
      <c r="D13" s="17">
        <v>3.383</v>
      </c>
      <c r="E13" s="18">
        <v>7.0010000000000003</v>
      </c>
      <c r="F13" s="18">
        <v>3</v>
      </c>
      <c r="G13" s="18"/>
      <c r="H13" s="18"/>
      <c r="I13" s="18">
        <v>1.5669999999999999</v>
      </c>
      <c r="J13" s="18"/>
      <c r="K13" s="18"/>
      <c r="L13" s="18"/>
      <c r="M13" s="18"/>
      <c r="N13" s="18"/>
      <c r="O13" s="18"/>
      <c r="P13" s="18"/>
      <c r="Q13" s="18"/>
      <c r="R13" s="18"/>
      <c r="S13" s="19">
        <f t="shared" si="0"/>
        <v>6.0790000000000006</v>
      </c>
      <c r="T13" s="19">
        <f t="shared" si="1"/>
        <v>7.95</v>
      </c>
      <c r="U13" s="19">
        <f t="shared" si="2"/>
        <v>11.568000000000001</v>
      </c>
      <c r="V13" s="17"/>
      <c r="W13" s="18">
        <f t="shared" si="3"/>
        <v>1.512</v>
      </c>
      <c r="X13" s="18">
        <f t="shared" si="4"/>
        <v>3.383</v>
      </c>
      <c r="Y13" s="18">
        <f t="shared" si="5"/>
        <v>7.0010000000000003</v>
      </c>
    </row>
    <row r="14" spans="1:28" s="8" customFormat="1" ht="14.25" x14ac:dyDescent="0.25">
      <c r="A14" s="17">
        <v>3001</v>
      </c>
      <c r="B14" s="17" t="s">
        <v>8</v>
      </c>
      <c r="C14" s="17">
        <v>1.512</v>
      </c>
      <c r="D14" s="17">
        <v>3.383</v>
      </c>
      <c r="E14" s="18">
        <v>7.0010000000000003</v>
      </c>
      <c r="F14" s="18"/>
      <c r="G14" s="18"/>
      <c r="H14" s="18"/>
      <c r="I14" s="18">
        <v>1.5669999999999999</v>
      </c>
      <c r="J14" s="18"/>
      <c r="K14" s="18"/>
      <c r="L14" s="18">
        <v>0.85599999999999998</v>
      </c>
      <c r="M14" s="18">
        <v>1.915</v>
      </c>
      <c r="N14" s="18">
        <v>3.964</v>
      </c>
      <c r="O14" s="18"/>
      <c r="P14" s="18"/>
      <c r="Q14" s="18"/>
      <c r="R14" s="18"/>
      <c r="S14" s="19">
        <f t="shared" si="0"/>
        <v>3.9349999999999996</v>
      </c>
      <c r="T14" s="19">
        <f t="shared" si="1"/>
        <v>6.8650000000000002</v>
      </c>
      <c r="U14" s="19">
        <f t="shared" si="2"/>
        <v>12.532</v>
      </c>
      <c r="V14" s="17"/>
      <c r="W14" s="18">
        <f t="shared" si="3"/>
        <v>2.3679999999999999</v>
      </c>
      <c r="X14" s="18">
        <f t="shared" si="4"/>
        <v>5.298</v>
      </c>
      <c r="Y14" s="18">
        <f t="shared" si="5"/>
        <v>10.965</v>
      </c>
    </row>
    <row r="15" spans="1:28" s="8" customFormat="1" ht="14.25" x14ac:dyDescent="0.25">
      <c r="A15" s="17">
        <v>61002</v>
      </c>
      <c r="B15" s="17" t="s">
        <v>142</v>
      </c>
      <c r="C15" s="17">
        <v>1.512</v>
      </c>
      <c r="D15" s="17">
        <v>3.383</v>
      </c>
      <c r="E15" s="18">
        <v>7.0010000000000003</v>
      </c>
      <c r="F15" s="18">
        <v>2.8420000000000001</v>
      </c>
      <c r="G15" s="18"/>
      <c r="H15" s="18"/>
      <c r="I15" s="18">
        <v>1.5669999999999999</v>
      </c>
      <c r="J15" s="18"/>
      <c r="K15" s="18"/>
      <c r="L15" s="18">
        <v>0.438</v>
      </c>
      <c r="M15" s="18">
        <v>0.98</v>
      </c>
      <c r="N15" s="18">
        <v>2.028</v>
      </c>
      <c r="O15" s="18"/>
      <c r="P15" s="18"/>
      <c r="Q15" s="18"/>
      <c r="R15" s="18"/>
      <c r="S15" s="19">
        <f t="shared" si="0"/>
        <v>6.359</v>
      </c>
      <c r="T15" s="19">
        <f t="shared" si="1"/>
        <v>8.7720000000000002</v>
      </c>
      <c r="U15" s="19">
        <f t="shared" si="2"/>
        <v>13.438000000000001</v>
      </c>
      <c r="V15" s="17"/>
      <c r="W15" s="18">
        <f t="shared" si="3"/>
        <v>1.95</v>
      </c>
      <c r="X15" s="18">
        <f t="shared" si="4"/>
        <v>4.3629999999999995</v>
      </c>
      <c r="Y15" s="18">
        <f t="shared" si="5"/>
        <v>9.0289999999999999</v>
      </c>
    </row>
    <row r="16" spans="1:28" s="8" customFormat="1" ht="14.25" x14ac:dyDescent="0.25">
      <c r="A16" s="17">
        <v>25001</v>
      </c>
      <c r="B16" s="17" t="s">
        <v>58</v>
      </c>
      <c r="C16" s="17">
        <v>1.512</v>
      </c>
      <c r="D16" s="17">
        <v>3.383</v>
      </c>
      <c r="E16" s="18">
        <v>7.0010000000000003</v>
      </c>
      <c r="F16" s="18">
        <v>1.782</v>
      </c>
      <c r="G16" s="18"/>
      <c r="H16" s="18"/>
      <c r="I16" s="18">
        <v>1.5669999999999999</v>
      </c>
      <c r="J16" s="18"/>
      <c r="K16" s="18"/>
      <c r="L16" s="18">
        <v>0.92</v>
      </c>
      <c r="M16" s="18">
        <v>2.0579999999999998</v>
      </c>
      <c r="N16" s="18">
        <v>4.26</v>
      </c>
      <c r="O16" s="18"/>
      <c r="P16" s="18"/>
      <c r="Q16" s="18"/>
      <c r="R16" s="18"/>
      <c r="S16" s="19">
        <f t="shared" si="0"/>
        <v>5.7809999999999997</v>
      </c>
      <c r="T16" s="19">
        <f t="shared" si="1"/>
        <v>8.7899999999999991</v>
      </c>
      <c r="U16" s="19">
        <f t="shared" si="2"/>
        <v>14.610000000000001</v>
      </c>
      <c r="V16" s="17"/>
      <c r="W16" s="18">
        <f t="shared" si="3"/>
        <v>2.4319999999999999</v>
      </c>
      <c r="X16" s="18">
        <f t="shared" si="4"/>
        <v>5.4409999999999998</v>
      </c>
      <c r="Y16" s="18">
        <f t="shared" si="5"/>
        <v>11.260999999999999</v>
      </c>
    </row>
    <row r="17" spans="1:25" s="8" customFormat="1" ht="14.25" x14ac:dyDescent="0.25">
      <c r="A17" s="17">
        <v>52001</v>
      </c>
      <c r="B17" s="17" t="s">
        <v>119</v>
      </c>
      <c r="C17" s="17">
        <v>1.512</v>
      </c>
      <c r="D17" s="17">
        <v>3.383</v>
      </c>
      <c r="E17" s="18">
        <v>7.0010000000000003</v>
      </c>
      <c r="F17" s="18">
        <v>2.0830000000000002</v>
      </c>
      <c r="G17" s="18"/>
      <c r="H17" s="18"/>
      <c r="I17" s="18">
        <v>0.53100000000000003</v>
      </c>
      <c r="J17" s="18"/>
      <c r="K17" s="18"/>
      <c r="L17" s="18">
        <v>0.46100000000000002</v>
      </c>
      <c r="M17" s="18">
        <v>1.0309999999999999</v>
      </c>
      <c r="N17" s="18">
        <v>2.1349999999999998</v>
      </c>
      <c r="O17" s="18">
        <v>2E-3</v>
      </c>
      <c r="P17" s="18">
        <v>4.0000000000000001E-3</v>
      </c>
      <c r="Q17" s="18">
        <v>8.9999999999999993E-3</v>
      </c>
      <c r="R17" s="18"/>
      <c r="S17" s="19">
        <f t="shared" si="0"/>
        <v>4.5890000000000004</v>
      </c>
      <c r="T17" s="19">
        <f t="shared" si="1"/>
        <v>7.0319999999999991</v>
      </c>
      <c r="U17" s="19">
        <f t="shared" si="2"/>
        <v>11.759</v>
      </c>
      <c r="V17" s="17"/>
      <c r="W17" s="18">
        <f t="shared" si="3"/>
        <v>1.9730000000000001</v>
      </c>
      <c r="X17" s="18">
        <f t="shared" si="4"/>
        <v>4.4139999999999997</v>
      </c>
      <c r="Y17" s="18">
        <f t="shared" si="5"/>
        <v>9.1359999999999992</v>
      </c>
    </row>
    <row r="18" spans="1:25" s="8" customFormat="1" ht="14.25" x14ac:dyDescent="0.25">
      <c r="A18" s="17">
        <v>4002</v>
      </c>
      <c r="B18" s="17" t="s">
        <v>10</v>
      </c>
      <c r="C18" s="17">
        <v>1.512</v>
      </c>
      <c r="D18" s="17">
        <v>3.383</v>
      </c>
      <c r="E18" s="18">
        <v>7.0010000000000003</v>
      </c>
      <c r="F18" s="18">
        <v>2.4529999999999998</v>
      </c>
      <c r="G18" s="18"/>
      <c r="H18" s="18"/>
      <c r="I18" s="18">
        <v>1.5669999999999999</v>
      </c>
      <c r="J18" s="18"/>
      <c r="K18" s="18"/>
      <c r="L18" s="18"/>
      <c r="M18" s="18"/>
      <c r="N18" s="18"/>
      <c r="O18" s="18"/>
      <c r="P18" s="18"/>
      <c r="Q18" s="18"/>
      <c r="R18" s="18"/>
      <c r="S18" s="19">
        <f t="shared" si="0"/>
        <v>5.532</v>
      </c>
      <c r="T18" s="19">
        <f t="shared" si="1"/>
        <v>7.4030000000000005</v>
      </c>
      <c r="U18" s="19">
        <f t="shared" si="2"/>
        <v>11.021000000000001</v>
      </c>
      <c r="V18" s="17"/>
      <c r="W18" s="18">
        <f t="shared" si="3"/>
        <v>1.512</v>
      </c>
      <c r="X18" s="18">
        <f t="shared" si="4"/>
        <v>3.383</v>
      </c>
      <c r="Y18" s="18">
        <f t="shared" si="5"/>
        <v>7.0010000000000003</v>
      </c>
    </row>
    <row r="19" spans="1:25" s="8" customFormat="1" ht="14.25" x14ac:dyDescent="0.25">
      <c r="A19" s="17">
        <v>22001</v>
      </c>
      <c r="B19" s="17" t="s">
        <v>51</v>
      </c>
      <c r="C19" s="17">
        <v>1.512</v>
      </c>
      <c r="D19" s="17">
        <v>3.383</v>
      </c>
      <c r="E19" s="18">
        <v>7.0010000000000003</v>
      </c>
      <c r="F19" s="18">
        <v>1.8660000000000001</v>
      </c>
      <c r="G19" s="18"/>
      <c r="H19" s="18"/>
      <c r="I19" s="18">
        <v>9.2999999999999999E-2</v>
      </c>
      <c r="J19" s="18"/>
      <c r="K19" s="18"/>
      <c r="L19" s="18">
        <v>0.96199999999999997</v>
      </c>
      <c r="M19" s="18">
        <v>2.1520000000000001</v>
      </c>
      <c r="N19" s="18">
        <v>4.4539999999999997</v>
      </c>
      <c r="O19" s="18"/>
      <c r="P19" s="18"/>
      <c r="Q19" s="18"/>
      <c r="R19" s="18"/>
      <c r="S19" s="19">
        <f t="shared" si="0"/>
        <v>4.4329999999999998</v>
      </c>
      <c r="T19" s="19">
        <f t="shared" si="1"/>
        <v>7.4940000000000007</v>
      </c>
      <c r="U19" s="19">
        <f t="shared" si="2"/>
        <v>13.414000000000001</v>
      </c>
      <c r="V19" s="17"/>
      <c r="W19" s="18">
        <f t="shared" si="3"/>
        <v>2.4740000000000002</v>
      </c>
      <c r="X19" s="18">
        <f t="shared" si="4"/>
        <v>5.5350000000000001</v>
      </c>
      <c r="Y19" s="18">
        <f t="shared" si="5"/>
        <v>11.455</v>
      </c>
    </row>
    <row r="20" spans="1:25" s="8" customFormat="1" ht="14.25" x14ac:dyDescent="0.25">
      <c r="A20" s="17">
        <v>49002</v>
      </c>
      <c r="B20" s="17" t="s">
        <v>106</v>
      </c>
      <c r="C20" s="17">
        <v>1.512</v>
      </c>
      <c r="D20" s="17">
        <v>3.383</v>
      </c>
      <c r="E20" s="18">
        <v>7.0010000000000003</v>
      </c>
      <c r="F20" s="18">
        <v>2.8359999999999999</v>
      </c>
      <c r="G20" s="18"/>
      <c r="H20" s="18"/>
      <c r="I20" s="18">
        <v>1.5669999999999999</v>
      </c>
      <c r="J20" s="18">
        <v>1.4870000000000001</v>
      </c>
      <c r="K20" s="18"/>
      <c r="L20" s="18"/>
      <c r="M20" s="18"/>
      <c r="N20" s="18"/>
      <c r="O20" s="18">
        <v>2.1000000000000001E-2</v>
      </c>
      <c r="P20" s="18">
        <v>4.7E-2</v>
      </c>
      <c r="Q20" s="18">
        <v>9.7000000000000003E-2</v>
      </c>
      <c r="R20" s="18">
        <v>1.2999999999999999E-2</v>
      </c>
      <c r="S20" s="19">
        <f t="shared" si="0"/>
        <v>7.4359999999999999</v>
      </c>
      <c r="T20" s="19">
        <f t="shared" si="1"/>
        <v>9.3330000000000002</v>
      </c>
      <c r="U20" s="19">
        <f t="shared" si="2"/>
        <v>13.000999999999999</v>
      </c>
      <c r="V20" s="17"/>
      <c r="W20" s="18">
        <f t="shared" si="3"/>
        <v>1.512</v>
      </c>
      <c r="X20" s="18">
        <f t="shared" si="4"/>
        <v>3.383</v>
      </c>
      <c r="Y20" s="18">
        <f t="shared" si="5"/>
        <v>7.0010000000000003</v>
      </c>
    </row>
    <row r="21" spans="1:25" s="8" customFormat="1" ht="14.25" x14ac:dyDescent="0.25">
      <c r="A21" s="17">
        <v>30003</v>
      </c>
      <c r="B21" s="17" t="s">
        <v>69</v>
      </c>
      <c r="C21" s="17">
        <v>1.512</v>
      </c>
      <c r="D21" s="17">
        <v>3.383</v>
      </c>
      <c r="E21" s="18">
        <v>7.0010000000000003</v>
      </c>
      <c r="F21" s="18">
        <v>2.7549999999999999</v>
      </c>
      <c r="G21" s="18"/>
      <c r="H21" s="18"/>
      <c r="I21" s="18">
        <v>1.5669999999999999</v>
      </c>
      <c r="J21" s="18"/>
      <c r="K21" s="18"/>
      <c r="L21" s="18">
        <v>0.436</v>
      </c>
      <c r="M21" s="18">
        <v>0.97599999999999998</v>
      </c>
      <c r="N21" s="18">
        <v>2.0190000000000001</v>
      </c>
      <c r="O21" s="18">
        <v>2E-3</v>
      </c>
      <c r="P21" s="18">
        <v>4.0000000000000001E-3</v>
      </c>
      <c r="Q21" s="18">
        <v>8.9999999999999993E-3</v>
      </c>
      <c r="R21" s="18">
        <v>1E-3</v>
      </c>
      <c r="S21" s="19">
        <f t="shared" si="0"/>
        <v>6.2729999999999997</v>
      </c>
      <c r="T21" s="19">
        <f t="shared" si="1"/>
        <v>8.6859999999999999</v>
      </c>
      <c r="U21" s="19">
        <f t="shared" si="2"/>
        <v>13.352</v>
      </c>
      <c r="V21" s="17"/>
      <c r="W21" s="18">
        <f t="shared" si="3"/>
        <v>1.948</v>
      </c>
      <c r="X21" s="18">
        <f t="shared" si="4"/>
        <v>4.359</v>
      </c>
      <c r="Y21" s="18">
        <f t="shared" si="5"/>
        <v>9.02</v>
      </c>
    </row>
    <row r="22" spans="1:25" s="8" customFormat="1" ht="14.25" x14ac:dyDescent="0.25">
      <c r="A22" s="17">
        <v>45004</v>
      </c>
      <c r="B22" s="17" t="s">
        <v>99</v>
      </c>
      <c r="C22" s="17">
        <v>1.512</v>
      </c>
      <c r="D22" s="17">
        <v>3.383</v>
      </c>
      <c r="E22" s="18">
        <v>7.0010000000000003</v>
      </c>
      <c r="F22" s="18">
        <v>1.8540000000000001</v>
      </c>
      <c r="G22" s="18"/>
      <c r="H22" s="18"/>
      <c r="I22" s="18">
        <v>0.46300000000000002</v>
      </c>
      <c r="J22" s="18"/>
      <c r="K22" s="18"/>
      <c r="L22" s="18"/>
      <c r="M22" s="18"/>
      <c r="N22" s="18"/>
      <c r="O22" s="18"/>
      <c r="P22" s="18"/>
      <c r="Q22" s="18"/>
      <c r="R22" s="18"/>
      <c r="S22" s="19">
        <f t="shared" si="0"/>
        <v>3.8290000000000002</v>
      </c>
      <c r="T22" s="19">
        <f t="shared" si="1"/>
        <v>5.7</v>
      </c>
      <c r="U22" s="19">
        <f t="shared" si="2"/>
        <v>9.3179999999999996</v>
      </c>
      <c r="V22" s="17"/>
      <c r="W22" s="18">
        <f t="shared" si="3"/>
        <v>1.512</v>
      </c>
      <c r="X22" s="18">
        <f t="shared" si="4"/>
        <v>3.383</v>
      </c>
      <c r="Y22" s="18">
        <f t="shared" si="5"/>
        <v>7.0010000000000003</v>
      </c>
    </row>
    <row r="23" spans="1:25" s="8" customFormat="1" ht="14.25" x14ac:dyDescent="0.25">
      <c r="A23" s="17">
        <v>5001</v>
      </c>
      <c r="B23" s="17" t="s">
        <v>12</v>
      </c>
      <c r="C23" s="17">
        <v>1.512</v>
      </c>
      <c r="D23" s="17">
        <v>3.383</v>
      </c>
      <c r="E23" s="18">
        <v>7.0010000000000003</v>
      </c>
      <c r="F23" s="18">
        <v>2.9329999999999998</v>
      </c>
      <c r="G23" s="18"/>
      <c r="H23" s="18"/>
      <c r="I23" s="18">
        <v>1.5669999999999999</v>
      </c>
      <c r="J23" s="18">
        <v>0.63700000000000001</v>
      </c>
      <c r="K23" s="18">
        <v>0.30399999999999999</v>
      </c>
      <c r="L23" s="18">
        <v>0.14799999999999999</v>
      </c>
      <c r="M23" s="18">
        <v>0.33100000000000002</v>
      </c>
      <c r="N23" s="18">
        <v>0.68500000000000005</v>
      </c>
      <c r="O23" s="18">
        <v>4.5999999999999999E-2</v>
      </c>
      <c r="P23" s="18">
        <v>0.10299999999999999</v>
      </c>
      <c r="Q23" s="18">
        <v>0.21299999999999999</v>
      </c>
      <c r="R23" s="18">
        <v>3.9E-2</v>
      </c>
      <c r="S23" s="19">
        <f t="shared" si="0"/>
        <v>7.1860000000000008</v>
      </c>
      <c r="T23" s="19">
        <f t="shared" si="1"/>
        <v>9.2969999999999988</v>
      </c>
      <c r="U23" s="19">
        <f t="shared" si="2"/>
        <v>13.379000000000001</v>
      </c>
      <c r="V23" s="17"/>
      <c r="W23" s="18">
        <f t="shared" si="3"/>
        <v>1.66</v>
      </c>
      <c r="X23" s="18">
        <f t="shared" si="4"/>
        <v>3.714</v>
      </c>
      <c r="Y23" s="18">
        <f t="shared" si="5"/>
        <v>7.6859999999999999</v>
      </c>
    </row>
    <row r="24" spans="1:25" s="8" customFormat="1" ht="14.25" x14ac:dyDescent="0.25">
      <c r="A24" s="17">
        <v>26002</v>
      </c>
      <c r="B24" s="17" t="s">
        <v>60</v>
      </c>
      <c r="C24" s="17">
        <v>1.512</v>
      </c>
      <c r="D24" s="17">
        <v>3.383</v>
      </c>
      <c r="E24" s="18">
        <v>7.0010000000000003</v>
      </c>
      <c r="F24" s="18">
        <v>1.5389999999999999</v>
      </c>
      <c r="G24" s="18"/>
      <c r="H24" s="18"/>
      <c r="I24" s="18">
        <v>1.5669999999999999</v>
      </c>
      <c r="J24" s="18"/>
      <c r="K24" s="18"/>
      <c r="L24" s="18">
        <v>0.82899999999999996</v>
      </c>
      <c r="M24" s="18">
        <v>1.855</v>
      </c>
      <c r="N24" s="18">
        <v>3.839</v>
      </c>
      <c r="O24" s="18">
        <v>1E-3</v>
      </c>
      <c r="P24" s="18">
        <v>2E-3</v>
      </c>
      <c r="Q24" s="18">
        <v>5.0000000000000001E-3</v>
      </c>
      <c r="R24" s="18"/>
      <c r="S24" s="19">
        <f t="shared" si="0"/>
        <v>5.4480000000000004</v>
      </c>
      <c r="T24" s="19">
        <f t="shared" si="1"/>
        <v>8.3460000000000001</v>
      </c>
      <c r="U24" s="19">
        <f t="shared" si="2"/>
        <v>13.951000000000002</v>
      </c>
      <c r="V24" s="17"/>
      <c r="W24" s="18">
        <f t="shared" si="3"/>
        <v>2.3410000000000002</v>
      </c>
      <c r="X24" s="18">
        <f t="shared" si="4"/>
        <v>5.2379999999999995</v>
      </c>
      <c r="Y24" s="18">
        <f t="shared" si="5"/>
        <v>10.84</v>
      </c>
    </row>
    <row r="25" spans="1:25" s="8" customFormat="1" ht="14.25" x14ac:dyDescent="0.25">
      <c r="A25" s="17">
        <v>43001</v>
      </c>
      <c r="B25" s="17" t="s">
        <v>94</v>
      </c>
      <c r="C25" s="17">
        <v>1.512</v>
      </c>
      <c r="D25" s="17">
        <v>3.383</v>
      </c>
      <c r="E25" s="18">
        <v>7.0010000000000003</v>
      </c>
      <c r="F25" s="18">
        <v>2.7429999999999999</v>
      </c>
      <c r="G25" s="18"/>
      <c r="H25" s="18"/>
      <c r="I25" s="18">
        <v>1.5669999999999999</v>
      </c>
      <c r="J25" s="18"/>
      <c r="K25" s="18"/>
      <c r="L25" s="18">
        <v>0.91300000000000003</v>
      </c>
      <c r="M25" s="18">
        <v>2.0430000000000001</v>
      </c>
      <c r="N25" s="18">
        <v>4.2270000000000003</v>
      </c>
      <c r="O25" s="18"/>
      <c r="P25" s="18"/>
      <c r="Q25" s="18"/>
      <c r="R25" s="18"/>
      <c r="S25" s="19">
        <f t="shared" si="0"/>
        <v>6.7350000000000003</v>
      </c>
      <c r="T25" s="19">
        <f t="shared" si="1"/>
        <v>9.7360000000000007</v>
      </c>
      <c r="U25" s="19">
        <f t="shared" si="2"/>
        <v>15.538</v>
      </c>
      <c r="V25" s="17"/>
      <c r="W25" s="18">
        <f t="shared" si="3"/>
        <v>2.4249999999999998</v>
      </c>
      <c r="X25" s="18">
        <f t="shared" si="4"/>
        <v>5.4260000000000002</v>
      </c>
      <c r="Y25" s="18">
        <f t="shared" si="5"/>
        <v>11.228000000000002</v>
      </c>
    </row>
    <row r="26" spans="1:25" s="8" customFormat="1" ht="14.25" x14ac:dyDescent="0.25">
      <c r="A26" s="17">
        <v>41001</v>
      </c>
      <c r="B26" s="17" t="s">
        <v>89</v>
      </c>
      <c r="C26" s="17">
        <v>1.512</v>
      </c>
      <c r="D26" s="17">
        <v>3.383</v>
      </c>
      <c r="E26" s="18">
        <v>7.0010000000000003</v>
      </c>
      <c r="F26" s="18">
        <v>2.738</v>
      </c>
      <c r="G26" s="18"/>
      <c r="H26" s="18"/>
      <c r="I26" s="18">
        <v>1.5669999999999999</v>
      </c>
      <c r="J26" s="18">
        <v>0.85799999999999998</v>
      </c>
      <c r="K26" s="18"/>
      <c r="L26" s="18"/>
      <c r="M26" s="18"/>
      <c r="N26" s="18"/>
      <c r="O26" s="18">
        <v>1E-3</v>
      </c>
      <c r="P26" s="18">
        <v>2E-3</v>
      </c>
      <c r="Q26" s="18">
        <v>5.0000000000000001E-3</v>
      </c>
      <c r="R26" s="18">
        <v>1E-3</v>
      </c>
      <c r="S26" s="19">
        <f t="shared" si="0"/>
        <v>6.6770000000000005</v>
      </c>
      <c r="T26" s="19">
        <f t="shared" si="1"/>
        <v>8.5490000000000013</v>
      </c>
      <c r="U26" s="19">
        <f t="shared" si="2"/>
        <v>12.170000000000002</v>
      </c>
      <c r="V26" s="17"/>
      <c r="W26" s="18">
        <f t="shared" si="3"/>
        <v>1.512</v>
      </c>
      <c r="X26" s="18">
        <f t="shared" si="4"/>
        <v>3.383</v>
      </c>
      <c r="Y26" s="18">
        <f t="shared" si="5"/>
        <v>7.0010000000000003</v>
      </c>
    </row>
    <row r="27" spans="1:25" s="8" customFormat="1" ht="14.25" x14ac:dyDescent="0.25">
      <c r="A27" s="17">
        <v>28001</v>
      </c>
      <c r="B27" s="17" t="s">
        <v>64</v>
      </c>
      <c r="C27" s="17">
        <v>1.512</v>
      </c>
      <c r="D27" s="17">
        <v>3.383</v>
      </c>
      <c r="E27" s="18">
        <v>7.0010000000000003</v>
      </c>
      <c r="F27" s="18">
        <v>1.099</v>
      </c>
      <c r="G27" s="18"/>
      <c r="H27" s="18"/>
      <c r="I27" s="18">
        <v>1.167</v>
      </c>
      <c r="J27" s="18"/>
      <c r="K27" s="18"/>
      <c r="L27" s="18"/>
      <c r="M27" s="18"/>
      <c r="N27" s="18"/>
      <c r="O27" s="18"/>
      <c r="P27" s="18"/>
      <c r="Q27" s="18"/>
      <c r="R27" s="18"/>
      <c r="S27" s="19">
        <f t="shared" si="0"/>
        <v>3.7779999999999996</v>
      </c>
      <c r="T27" s="19">
        <f t="shared" si="1"/>
        <v>5.649</v>
      </c>
      <c r="U27" s="19">
        <f t="shared" si="2"/>
        <v>9.2669999999999995</v>
      </c>
      <c r="V27" s="17"/>
      <c r="W27" s="18">
        <f t="shared" si="3"/>
        <v>1.512</v>
      </c>
      <c r="X27" s="18">
        <f t="shared" si="4"/>
        <v>3.383</v>
      </c>
      <c r="Y27" s="18">
        <f t="shared" si="5"/>
        <v>7.0010000000000003</v>
      </c>
    </row>
    <row r="28" spans="1:25" s="8" customFormat="1" ht="14.25" x14ac:dyDescent="0.25">
      <c r="A28" s="17">
        <v>60001</v>
      </c>
      <c r="B28" s="17" t="s">
        <v>137</v>
      </c>
      <c r="C28" s="17">
        <v>1.512</v>
      </c>
      <c r="D28" s="17">
        <v>3.383</v>
      </c>
      <c r="E28" s="18">
        <v>7.0010000000000003</v>
      </c>
      <c r="F28" s="18">
        <v>1.7969999999999999</v>
      </c>
      <c r="G28" s="18"/>
      <c r="H28" s="18"/>
      <c r="I28" s="18">
        <v>1.5669999999999999</v>
      </c>
      <c r="J28" s="18"/>
      <c r="K28" s="18"/>
      <c r="L28" s="18"/>
      <c r="M28" s="18"/>
      <c r="N28" s="18"/>
      <c r="O28" s="18"/>
      <c r="P28" s="18"/>
      <c r="Q28" s="18"/>
      <c r="R28" s="18"/>
      <c r="S28" s="19">
        <f t="shared" si="0"/>
        <v>4.8760000000000003</v>
      </c>
      <c r="T28" s="19">
        <f t="shared" si="1"/>
        <v>6.7469999999999999</v>
      </c>
      <c r="U28" s="19">
        <f t="shared" si="2"/>
        <v>10.365</v>
      </c>
      <c r="V28" s="17"/>
      <c r="W28" s="18">
        <f t="shared" si="3"/>
        <v>1.512</v>
      </c>
      <c r="X28" s="18">
        <f t="shared" si="4"/>
        <v>3.383</v>
      </c>
      <c r="Y28" s="18">
        <f t="shared" si="5"/>
        <v>7.0010000000000003</v>
      </c>
    </row>
    <row r="29" spans="1:25" s="8" customFormat="1" ht="14.25" x14ac:dyDescent="0.25">
      <c r="A29" s="17">
        <v>7001</v>
      </c>
      <c r="B29" s="17" t="s">
        <v>20</v>
      </c>
      <c r="C29" s="17">
        <v>1.512</v>
      </c>
      <c r="D29" s="17">
        <v>3.383</v>
      </c>
      <c r="E29" s="18">
        <v>7.0010000000000003</v>
      </c>
      <c r="F29" s="18">
        <v>2.5529999999999999</v>
      </c>
      <c r="G29" s="18"/>
      <c r="H29" s="18"/>
      <c r="I29" s="18">
        <v>1.5669999999999999</v>
      </c>
      <c r="J29" s="18"/>
      <c r="K29" s="18"/>
      <c r="L29" s="18"/>
      <c r="M29" s="18"/>
      <c r="N29" s="18"/>
      <c r="O29" s="18"/>
      <c r="P29" s="18"/>
      <c r="Q29" s="18"/>
      <c r="R29" s="18"/>
      <c r="S29" s="19">
        <f t="shared" si="0"/>
        <v>5.6319999999999997</v>
      </c>
      <c r="T29" s="19">
        <f t="shared" si="1"/>
        <v>7.5030000000000001</v>
      </c>
      <c r="U29" s="19">
        <f t="shared" si="2"/>
        <v>11.121</v>
      </c>
      <c r="V29" s="17"/>
      <c r="W29" s="18">
        <f t="shared" si="3"/>
        <v>1.512</v>
      </c>
      <c r="X29" s="18">
        <f t="shared" si="4"/>
        <v>3.383</v>
      </c>
      <c r="Y29" s="18">
        <f t="shared" si="5"/>
        <v>7.0010000000000003</v>
      </c>
    </row>
    <row r="30" spans="1:25" s="8" customFormat="1" ht="14.25" x14ac:dyDescent="0.25">
      <c r="A30" s="17">
        <v>39001</v>
      </c>
      <c r="B30" s="17" t="s">
        <v>83</v>
      </c>
      <c r="C30" s="17">
        <v>1.512</v>
      </c>
      <c r="D30" s="17">
        <v>3.383</v>
      </c>
      <c r="E30" s="18">
        <v>7.0010000000000003</v>
      </c>
      <c r="F30" s="18">
        <v>2.7770000000000001</v>
      </c>
      <c r="G30" s="18"/>
      <c r="H30" s="18"/>
      <c r="I30" s="18">
        <v>1.5669999999999999</v>
      </c>
      <c r="J30" s="18"/>
      <c r="K30" s="18"/>
      <c r="L30" s="18"/>
      <c r="M30" s="18"/>
      <c r="N30" s="18"/>
      <c r="O30" s="18">
        <v>1E-3</v>
      </c>
      <c r="P30" s="18">
        <v>2E-3</v>
      </c>
      <c r="Q30" s="18">
        <v>5.0000000000000001E-3</v>
      </c>
      <c r="R30" s="18">
        <v>1E-3</v>
      </c>
      <c r="S30" s="19">
        <f t="shared" si="0"/>
        <v>5.8580000000000005</v>
      </c>
      <c r="T30" s="19">
        <f t="shared" si="1"/>
        <v>7.73</v>
      </c>
      <c r="U30" s="19">
        <f t="shared" si="2"/>
        <v>11.351000000000001</v>
      </c>
      <c r="V30" s="17"/>
      <c r="W30" s="18">
        <f t="shared" si="3"/>
        <v>1.512</v>
      </c>
      <c r="X30" s="18">
        <f t="shared" si="4"/>
        <v>3.383</v>
      </c>
      <c r="Y30" s="18">
        <f t="shared" si="5"/>
        <v>7.0010000000000003</v>
      </c>
    </row>
    <row r="31" spans="1:25" s="8" customFormat="1" ht="14.25" x14ac:dyDescent="0.25">
      <c r="A31" s="17">
        <v>12002</v>
      </c>
      <c r="B31" s="17" t="s">
        <v>28</v>
      </c>
      <c r="C31" s="17">
        <v>1.512</v>
      </c>
      <c r="D31" s="17">
        <v>3.383</v>
      </c>
      <c r="E31" s="18">
        <v>7.0010000000000003</v>
      </c>
      <c r="F31" s="18">
        <v>0.91400000000000003</v>
      </c>
      <c r="G31" s="18"/>
      <c r="H31" s="18"/>
      <c r="I31" s="18">
        <v>0.97</v>
      </c>
      <c r="J31" s="18"/>
      <c r="K31" s="18"/>
      <c r="L31" s="18">
        <v>0.27300000000000002</v>
      </c>
      <c r="M31" s="18">
        <v>0.61099999999999999</v>
      </c>
      <c r="N31" s="18">
        <v>1.264</v>
      </c>
      <c r="O31" s="18">
        <v>2E-3</v>
      </c>
      <c r="P31" s="18">
        <v>4.0000000000000001E-3</v>
      </c>
      <c r="Q31" s="18">
        <v>8.9999999999999993E-3</v>
      </c>
      <c r="R31" s="18">
        <v>1E-3</v>
      </c>
      <c r="S31" s="19">
        <f t="shared" si="0"/>
        <v>3.6719999999999997</v>
      </c>
      <c r="T31" s="19">
        <f t="shared" si="1"/>
        <v>5.8829999999999991</v>
      </c>
      <c r="U31" s="19">
        <f t="shared" si="2"/>
        <v>10.158999999999999</v>
      </c>
      <c r="V31" s="17"/>
      <c r="W31" s="18">
        <f t="shared" si="3"/>
        <v>1.7850000000000001</v>
      </c>
      <c r="X31" s="18">
        <f t="shared" si="4"/>
        <v>3.9939999999999998</v>
      </c>
      <c r="Y31" s="18">
        <f t="shared" si="5"/>
        <v>8.2650000000000006</v>
      </c>
    </row>
    <row r="32" spans="1:25" s="8" customFormat="1" ht="14.25" x14ac:dyDescent="0.25">
      <c r="A32" s="17">
        <v>50005</v>
      </c>
      <c r="B32" s="17" t="s">
        <v>113</v>
      </c>
      <c r="C32" s="17">
        <v>1.512</v>
      </c>
      <c r="D32" s="17">
        <v>3.383</v>
      </c>
      <c r="E32" s="18">
        <v>7.0010000000000003</v>
      </c>
      <c r="F32" s="18">
        <v>2.5110000000000001</v>
      </c>
      <c r="G32" s="18"/>
      <c r="H32" s="18"/>
      <c r="I32" s="18">
        <v>1.5669999999999999</v>
      </c>
      <c r="J32" s="18">
        <v>0.86799999999999999</v>
      </c>
      <c r="K32" s="18"/>
      <c r="L32" s="18"/>
      <c r="M32" s="18"/>
      <c r="N32" s="18"/>
      <c r="O32" s="18"/>
      <c r="P32" s="18"/>
      <c r="Q32" s="18"/>
      <c r="R32" s="18"/>
      <c r="S32" s="19">
        <f t="shared" si="0"/>
        <v>6.4580000000000002</v>
      </c>
      <c r="T32" s="19">
        <f t="shared" si="1"/>
        <v>8.3290000000000006</v>
      </c>
      <c r="U32" s="19">
        <f t="shared" si="2"/>
        <v>11.947000000000001</v>
      </c>
      <c r="V32" s="17"/>
      <c r="W32" s="18">
        <f t="shared" si="3"/>
        <v>1.512</v>
      </c>
      <c r="X32" s="18">
        <f t="shared" si="4"/>
        <v>3.383</v>
      </c>
      <c r="Y32" s="18">
        <f t="shared" si="5"/>
        <v>7.0010000000000003</v>
      </c>
    </row>
    <row r="33" spans="1:25" s="8" customFormat="1" ht="14.25" x14ac:dyDescent="0.25">
      <c r="A33" s="17">
        <v>59003</v>
      </c>
      <c r="B33" s="17" t="s">
        <v>136</v>
      </c>
      <c r="C33" s="17">
        <v>1.512</v>
      </c>
      <c r="D33" s="17">
        <v>3.383</v>
      </c>
      <c r="E33" s="18">
        <v>7.0010000000000003</v>
      </c>
      <c r="F33" s="18">
        <v>2.8</v>
      </c>
      <c r="G33" s="18"/>
      <c r="H33" s="18"/>
      <c r="I33" s="18">
        <v>0.5</v>
      </c>
      <c r="J33" s="18"/>
      <c r="K33" s="18"/>
      <c r="L33" s="18"/>
      <c r="M33" s="18"/>
      <c r="N33" s="18"/>
      <c r="O33" s="18">
        <v>1E-3</v>
      </c>
      <c r="P33" s="18">
        <v>2E-3</v>
      </c>
      <c r="Q33" s="18">
        <v>5.0000000000000001E-3</v>
      </c>
      <c r="R33" s="18"/>
      <c r="S33" s="19">
        <f t="shared" si="0"/>
        <v>4.8129999999999997</v>
      </c>
      <c r="T33" s="19">
        <f t="shared" si="1"/>
        <v>6.6849999999999996</v>
      </c>
      <c r="U33" s="19">
        <f t="shared" si="2"/>
        <v>10.306000000000001</v>
      </c>
      <c r="V33" s="17"/>
      <c r="W33" s="18">
        <f t="shared" si="3"/>
        <v>1.512</v>
      </c>
      <c r="X33" s="18">
        <f t="shared" si="4"/>
        <v>3.383</v>
      </c>
      <c r="Y33" s="18">
        <f t="shared" si="5"/>
        <v>7.0010000000000003</v>
      </c>
    </row>
    <row r="34" spans="1:25" s="8" customFormat="1" ht="14.25" x14ac:dyDescent="0.25">
      <c r="A34" s="17">
        <v>21003</v>
      </c>
      <c r="B34" s="17" t="s">
        <v>50</v>
      </c>
      <c r="C34" s="17">
        <v>1.512</v>
      </c>
      <c r="D34" s="17">
        <v>3.383</v>
      </c>
      <c r="E34" s="18">
        <v>7.0010000000000003</v>
      </c>
      <c r="F34" s="18">
        <v>2.6379999999999999</v>
      </c>
      <c r="G34" s="18"/>
      <c r="H34" s="18"/>
      <c r="I34" s="18">
        <v>1</v>
      </c>
      <c r="J34" s="18"/>
      <c r="K34" s="18"/>
      <c r="L34" s="18"/>
      <c r="M34" s="18"/>
      <c r="N34" s="18"/>
      <c r="O34" s="18"/>
      <c r="P34" s="18"/>
      <c r="Q34" s="18"/>
      <c r="R34" s="18"/>
      <c r="S34" s="19">
        <f t="shared" si="0"/>
        <v>5.15</v>
      </c>
      <c r="T34" s="19">
        <f t="shared" si="1"/>
        <v>7.0209999999999999</v>
      </c>
      <c r="U34" s="19">
        <f t="shared" si="2"/>
        <v>10.638999999999999</v>
      </c>
      <c r="V34" s="17"/>
      <c r="W34" s="18">
        <f t="shared" si="3"/>
        <v>1.512</v>
      </c>
      <c r="X34" s="18">
        <f t="shared" si="4"/>
        <v>3.383</v>
      </c>
      <c r="Y34" s="18">
        <f t="shared" si="5"/>
        <v>7.0010000000000003</v>
      </c>
    </row>
    <row r="35" spans="1:25" s="8" customFormat="1" ht="14.25" x14ac:dyDescent="0.25">
      <c r="A35" s="17">
        <v>16001</v>
      </c>
      <c r="B35" s="17" t="s">
        <v>39</v>
      </c>
      <c r="C35" s="17">
        <v>1.512</v>
      </c>
      <c r="D35" s="17">
        <v>3.383</v>
      </c>
      <c r="E35" s="18">
        <v>7.0010000000000003</v>
      </c>
      <c r="F35" s="18">
        <v>2.9220000000000002</v>
      </c>
      <c r="G35" s="18"/>
      <c r="H35" s="18"/>
      <c r="I35" s="18">
        <v>1.5669999999999999</v>
      </c>
      <c r="J35" s="18"/>
      <c r="K35" s="18"/>
      <c r="L35" s="18"/>
      <c r="M35" s="18"/>
      <c r="N35" s="18"/>
      <c r="O35" s="18">
        <v>0.02</v>
      </c>
      <c r="P35" s="18">
        <v>4.4999999999999998E-2</v>
      </c>
      <c r="Q35" s="18">
        <v>9.2999999999999999E-2</v>
      </c>
      <c r="R35" s="18">
        <v>1.4E-2</v>
      </c>
      <c r="S35" s="19">
        <f t="shared" si="0"/>
        <v>6.0350000000000001</v>
      </c>
      <c r="T35" s="19">
        <f t="shared" si="1"/>
        <v>7.931</v>
      </c>
      <c r="U35" s="19">
        <f t="shared" si="2"/>
        <v>11.597</v>
      </c>
      <c r="V35" s="17"/>
      <c r="W35" s="18">
        <f t="shared" si="3"/>
        <v>1.512</v>
      </c>
      <c r="X35" s="18">
        <f t="shared" si="4"/>
        <v>3.383</v>
      </c>
      <c r="Y35" s="18">
        <f t="shared" si="5"/>
        <v>7.0010000000000003</v>
      </c>
    </row>
    <row r="36" spans="1:25" s="8" customFormat="1" ht="14.25" x14ac:dyDescent="0.25">
      <c r="A36" s="17">
        <v>61008</v>
      </c>
      <c r="B36" s="17" t="s">
        <v>144</v>
      </c>
      <c r="C36" s="17">
        <v>1.512</v>
      </c>
      <c r="D36" s="17">
        <v>3.383</v>
      </c>
      <c r="E36" s="18">
        <v>7.0010000000000003</v>
      </c>
      <c r="F36" s="18">
        <v>2.6789999999999998</v>
      </c>
      <c r="G36" s="18"/>
      <c r="H36" s="18"/>
      <c r="I36" s="18">
        <v>1.4610000000000001</v>
      </c>
      <c r="J36" s="18">
        <v>1.9630000000000001</v>
      </c>
      <c r="K36" s="18"/>
      <c r="L36" s="18">
        <v>0.23</v>
      </c>
      <c r="M36" s="18">
        <v>0.51500000000000001</v>
      </c>
      <c r="N36" s="18">
        <v>1.0649999999999999</v>
      </c>
      <c r="O36" s="18"/>
      <c r="P36" s="18"/>
      <c r="Q36" s="18"/>
      <c r="R36" s="18"/>
      <c r="S36" s="19">
        <f t="shared" si="0"/>
        <v>7.8450000000000006</v>
      </c>
      <c r="T36" s="19">
        <f t="shared" si="1"/>
        <v>10.001000000000001</v>
      </c>
      <c r="U36" s="19">
        <f t="shared" si="2"/>
        <v>14.168999999999999</v>
      </c>
      <c r="V36" s="17"/>
      <c r="W36" s="18">
        <f t="shared" si="3"/>
        <v>1.742</v>
      </c>
      <c r="X36" s="18">
        <f t="shared" si="4"/>
        <v>3.8980000000000001</v>
      </c>
      <c r="Y36" s="18">
        <f t="shared" si="5"/>
        <v>8.0660000000000007</v>
      </c>
    </row>
    <row r="37" spans="1:25" s="8" customFormat="1" ht="14.25" x14ac:dyDescent="0.25">
      <c r="A37" s="17">
        <v>38002</v>
      </c>
      <c r="B37" s="17" t="s">
        <v>81</v>
      </c>
      <c r="C37" s="17">
        <v>1.512</v>
      </c>
      <c r="D37" s="17">
        <v>3.383</v>
      </c>
      <c r="E37" s="18">
        <v>7.0010000000000003</v>
      </c>
      <c r="F37" s="18">
        <v>2.5179999999999998</v>
      </c>
      <c r="G37" s="18"/>
      <c r="H37" s="18"/>
      <c r="I37" s="18">
        <v>1.25</v>
      </c>
      <c r="J37" s="18"/>
      <c r="K37" s="18"/>
      <c r="L37" s="18">
        <v>0.26800000000000002</v>
      </c>
      <c r="M37" s="18">
        <v>0.6</v>
      </c>
      <c r="N37" s="18">
        <v>1.2410000000000001</v>
      </c>
      <c r="O37" s="18">
        <v>2.3E-2</v>
      </c>
      <c r="P37" s="18">
        <v>5.0999999999999997E-2</v>
      </c>
      <c r="Q37" s="18">
        <v>0.106</v>
      </c>
      <c r="R37" s="18">
        <v>1.2E-2</v>
      </c>
      <c r="S37" s="19">
        <f t="shared" ref="S37:S68" si="6">C37+F37+I37+J37+K37+G37+H37+L37+O37+R37</f>
        <v>5.5829999999999984</v>
      </c>
      <c r="T37" s="19">
        <f t="shared" ref="T37:T68" si="7">D37+F37+I37+J37+K37+G37+H37+M37+P37+R37</f>
        <v>7.8139999999999992</v>
      </c>
      <c r="U37" s="19">
        <f t="shared" ref="U37:U68" si="8">E37+F37+I37+J37+K37+G37+H37+N37+Q37+R37</f>
        <v>12.128</v>
      </c>
      <c r="V37" s="17"/>
      <c r="W37" s="18">
        <f t="shared" si="3"/>
        <v>1.78</v>
      </c>
      <c r="X37" s="18">
        <f t="shared" si="4"/>
        <v>3.9830000000000001</v>
      </c>
      <c r="Y37" s="18">
        <f t="shared" si="5"/>
        <v>8.2420000000000009</v>
      </c>
    </row>
    <row r="38" spans="1:25" s="8" customFormat="1" ht="14.25" x14ac:dyDescent="0.25">
      <c r="A38" s="17">
        <v>49003</v>
      </c>
      <c r="B38" s="17" t="s">
        <v>107</v>
      </c>
      <c r="C38" s="17">
        <v>1.512</v>
      </c>
      <c r="D38" s="17">
        <v>3.383</v>
      </c>
      <c r="E38" s="18">
        <v>7.0010000000000003</v>
      </c>
      <c r="F38" s="18">
        <v>2.82</v>
      </c>
      <c r="G38" s="18"/>
      <c r="H38" s="18"/>
      <c r="I38" s="18">
        <v>1.5669999999999999</v>
      </c>
      <c r="J38" s="18">
        <v>1.091</v>
      </c>
      <c r="K38" s="18"/>
      <c r="L38" s="18"/>
      <c r="M38" s="18"/>
      <c r="N38" s="18"/>
      <c r="O38" s="18">
        <v>5.0000000000000001E-3</v>
      </c>
      <c r="P38" s="18">
        <v>1.0999999999999999E-2</v>
      </c>
      <c r="Q38" s="18">
        <v>2.3E-2</v>
      </c>
      <c r="R38" s="18">
        <v>2E-3</v>
      </c>
      <c r="S38" s="19">
        <f t="shared" si="6"/>
        <v>6.9969999999999999</v>
      </c>
      <c r="T38" s="19">
        <f t="shared" si="7"/>
        <v>8.8739999999999988</v>
      </c>
      <c r="U38" s="19">
        <f t="shared" si="8"/>
        <v>12.504</v>
      </c>
      <c r="V38" s="17"/>
      <c r="W38" s="18">
        <f t="shared" si="3"/>
        <v>1.512</v>
      </c>
      <c r="X38" s="18">
        <f t="shared" si="4"/>
        <v>3.383</v>
      </c>
      <c r="Y38" s="18">
        <f t="shared" si="5"/>
        <v>7.0010000000000003</v>
      </c>
    </row>
    <row r="39" spans="1:25" s="8" customFormat="1" ht="14.25" x14ac:dyDescent="0.25">
      <c r="A39" s="17">
        <v>5006</v>
      </c>
      <c r="B39" s="17" t="s">
        <v>15</v>
      </c>
      <c r="C39" s="17">
        <v>1.512</v>
      </c>
      <c r="D39" s="17">
        <v>3.383</v>
      </c>
      <c r="E39" s="18">
        <v>7.0010000000000003</v>
      </c>
      <c r="F39" s="18">
        <v>2.7610000000000001</v>
      </c>
      <c r="G39" s="18"/>
      <c r="H39" s="18"/>
      <c r="I39" s="18">
        <v>1.5669999999999999</v>
      </c>
      <c r="J39" s="18"/>
      <c r="K39" s="18"/>
      <c r="L39" s="18">
        <v>0.192</v>
      </c>
      <c r="M39" s="18">
        <v>0.43</v>
      </c>
      <c r="N39" s="18">
        <v>0.88900000000000001</v>
      </c>
      <c r="O39" s="18"/>
      <c r="P39" s="18"/>
      <c r="Q39" s="18"/>
      <c r="R39" s="18"/>
      <c r="S39" s="19">
        <f t="shared" si="6"/>
        <v>6.032</v>
      </c>
      <c r="T39" s="19">
        <f t="shared" si="7"/>
        <v>8.141</v>
      </c>
      <c r="U39" s="19">
        <f t="shared" si="8"/>
        <v>12.218</v>
      </c>
      <c r="V39" s="17"/>
      <c r="W39" s="18">
        <f t="shared" si="3"/>
        <v>1.704</v>
      </c>
      <c r="X39" s="18">
        <f t="shared" si="4"/>
        <v>3.8130000000000002</v>
      </c>
      <c r="Y39" s="18">
        <f t="shared" si="5"/>
        <v>7.8900000000000006</v>
      </c>
    </row>
    <row r="40" spans="1:25" s="8" customFormat="1" ht="14.25" x14ac:dyDescent="0.25">
      <c r="A40" s="17">
        <v>19004</v>
      </c>
      <c r="B40" s="17" t="s">
        <v>46</v>
      </c>
      <c r="C40" s="17">
        <v>1.512</v>
      </c>
      <c r="D40" s="17">
        <v>3.383</v>
      </c>
      <c r="E40" s="18">
        <v>7.0010000000000003</v>
      </c>
      <c r="F40" s="18">
        <v>1.9430000000000001</v>
      </c>
      <c r="G40" s="18"/>
      <c r="H40" s="18"/>
      <c r="I40" s="18">
        <v>1.5669999999999999</v>
      </c>
      <c r="J40" s="18"/>
      <c r="K40" s="18"/>
      <c r="L40" s="18"/>
      <c r="M40" s="18"/>
      <c r="N40" s="18"/>
      <c r="O40" s="18"/>
      <c r="P40" s="18"/>
      <c r="Q40" s="18"/>
      <c r="R40" s="18"/>
      <c r="S40" s="19">
        <f t="shared" si="6"/>
        <v>5.0220000000000002</v>
      </c>
      <c r="T40" s="19">
        <f t="shared" si="7"/>
        <v>6.8930000000000007</v>
      </c>
      <c r="U40" s="19">
        <f t="shared" si="8"/>
        <v>10.511000000000001</v>
      </c>
      <c r="V40" s="17"/>
      <c r="W40" s="18">
        <f t="shared" si="3"/>
        <v>1.512</v>
      </c>
      <c r="X40" s="18">
        <f t="shared" si="4"/>
        <v>3.383</v>
      </c>
      <c r="Y40" s="18">
        <f t="shared" si="5"/>
        <v>7.0010000000000003</v>
      </c>
    </row>
    <row r="41" spans="1:25" s="8" customFormat="1" ht="14.25" x14ac:dyDescent="0.25">
      <c r="A41" s="17">
        <v>56002</v>
      </c>
      <c r="B41" s="17" t="s">
        <v>129</v>
      </c>
      <c r="C41" s="17">
        <v>1.512</v>
      </c>
      <c r="D41" s="17">
        <v>3.383</v>
      </c>
      <c r="E41" s="18">
        <v>7.0010000000000003</v>
      </c>
      <c r="F41" s="18">
        <v>1.7689999999999999</v>
      </c>
      <c r="G41" s="18"/>
      <c r="H41" s="18"/>
      <c r="I41" s="18">
        <v>0.2</v>
      </c>
      <c r="J41" s="18"/>
      <c r="K41" s="18"/>
      <c r="L41" s="18">
        <v>0.371</v>
      </c>
      <c r="M41" s="18">
        <v>0.83</v>
      </c>
      <c r="N41" s="18">
        <v>1.718</v>
      </c>
      <c r="O41" s="18"/>
      <c r="P41" s="18"/>
      <c r="Q41" s="18"/>
      <c r="R41" s="18"/>
      <c r="S41" s="19">
        <f t="shared" si="6"/>
        <v>3.8519999999999999</v>
      </c>
      <c r="T41" s="19">
        <f t="shared" si="7"/>
        <v>6.1820000000000004</v>
      </c>
      <c r="U41" s="19">
        <f t="shared" si="8"/>
        <v>10.687999999999999</v>
      </c>
      <c r="V41" s="17"/>
      <c r="W41" s="18">
        <f t="shared" si="3"/>
        <v>1.883</v>
      </c>
      <c r="X41" s="18">
        <f t="shared" si="4"/>
        <v>4.2130000000000001</v>
      </c>
      <c r="Y41" s="18">
        <f t="shared" si="5"/>
        <v>8.7190000000000012</v>
      </c>
    </row>
    <row r="42" spans="1:25" s="8" customFormat="1" ht="14.25" x14ac:dyDescent="0.25">
      <c r="A42" s="17">
        <v>51001</v>
      </c>
      <c r="B42" s="17" t="s">
        <v>114</v>
      </c>
      <c r="C42" s="17">
        <v>1.512</v>
      </c>
      <c r="D42" s="17">
        <v>3.383</v>
      </c>
      <c r="E42" s="18">
        <v>7.0010000000000003</v>
      </c>
      <c r="F42" s="18">
        <v>3</v>
      </c>
      <c r="G42" s="18"/>
      <c r="H42" s="18"/>
      <c r="I42" s="18">
        <v>1.5669999999999999</v>
      </c>
      <c r="J42" s="18"/>
      <c r="K42" s="18"/>
      <c r="L42" s="18"/>
      <c r="M42" s="18"/>
      <c r="N42" s="18"/>
      <c r="O42" s="18">
        <v>0.32600000000000001</v>
      </c>
      <c r="P42" s="18">
        <v>0.72899999999999998</v>
      </c>
      <c r="Q42" s="18">
        <v>1.5089999999999999</v>
      </c>
      <c r="R42" s="18">
        <v>0.23200000000000001</v>
      </c>
      <c r="S42" s="19">
        <f t="shared" si="6"/>
        <v>6.6370000000000005</v>
      </c>
      <c r="T42" s="19">
        <f t="shared" si="7"/>
        <v>8.9109999999999996</v>
      </c>
      <c r="U42" s="19">
        <f t="shared" si="8"/>
        <v>13.309000000000001</v>
      </c>
      <c r="V42" s="17"/>
      <c r="W42" s="18">
        <f t="shared" si="3"/>
        <v>1.512</v>
      </c>
      <c r="X42" s="18">
        <f t="shared" si="4"/>
        <v>3.383</v>
      </c>
      <c r="Y42" s="18">
        <f t="shared" si="5"/>
        <v>7.0010000000000003</v>
      </c>
    </row>
    <row r="43" spans="1:25" s="9" customFormat="1" ht="14.25" x14ac:dyDescent="0.25">
      <c r="A43" s="17">
        <v>64002</v>
      </c>
      <c r="B43" s="17" t="s">
        <v>149</v>
      </c>
      <c r="C43" s="17">
        <v>1.512</v>
      </c>
      <c r="D43" s="17">
        <v>3.383</v>
      </c>
      <c r="E43" s="18">
        <v>7.0010000000000003</v>
      </c>
      <c r="F43" s="18">
        <v>1.619</v>
      </c>
      <c r="G43" s="18"/>
      <c r="H43" s="18"/>
      <c r="I43" s="18">
        <v>1.5669999999999999</v>
      </c>
      <c r="J43" s="18"/>
      <c r="K43" s="18"/>
      <c r="L43" s="18"/>
      <c r="M43" s="18"/>
      <c r="N43" s="18"/>
      <c r="O43" s="18"/>
      <c r="P43" s="18"/>
      <c r="Q43" s="18"/>
      <c r="R43" s="18"/>
      <c r="S43" s="19">
        <f t="shared" si="6"/>
        <v>4.6980000000000004</v>
      </c>
      <c r="T43" s="19">
        <f t="shared" si="7"/>
        <v>6.569</v>
      </c>
      <c r="U43" s="19">
        <f t="shared" si="8"/>
        <v>10.187000000000001</v>
      </c>
      <c r="V43" s="20"/>
      <c r="W43" s="18">
        <f t="shared" si="3"/>
        <v>1.512</v>
      </c>
      <c r="X43" s="18">
        <f t="shared" si="4"/>
        <v>3.383</v>
      </c>
      <c r="Y43" s="18">
        <f t="shared" si="5"/>
        <v>7.0010000000000003</v>
      </c>
    </row>
    <row r="44" spans="1:25" s="8" customFormat="1" ht="14.25" x14ac:dyDescent="0.25">
      <c r="A44" s="17">
        <v>20001</v>
      </c>
      <c r="B44" s="17" t="s">
        <v>47</v>
      </c>
      <c r="C44" s="17">
        <v>1.512</v>
      </c>
      <c r="D44" s="17">
        <v>3.383</v>
      </c>
      <c r="E44" s="18">
        <v>7.0010000000000003</v>
      </c>
      <c r="F44" s="18"/>
      <c r="G44" s="18"/>
      <c r="H44" s="18"/>
      <c r="I44" s="18">
        <v>1.5669999999999999</v>
      </c>
      <c r="J44" s="18"/>
      <c r="K44" s="18"/>
      <c r="L44" s="18"/>
      <c r="M44" s="18"/>
      <c r="N44" s="18"/>
      <c r="O44" s="18"/>
      <c r="P44" s="18"/>
      <c r="Q44" s="18"/>
      <c r="R44" s="18"/>
      <c r="S44" s="19">
        <f t="shared" si="6"/>
        <v>3.0789999999999997</v>
      </c>
      <c r="T44" s="19">
        <f t="shared" si="7"/>
        <v>4.95</v>
      </c>
      <c r="U44" s="19">
        <f t="shared" si="8"/>
        <v>8.5679999999999996</v>
      </c>
      <c r="V44" s="17"/>
      <c r="W44" s="18">
        <f t="shared" si="3"/>
        <v>1.512</v>
      </c>
      <c r="X44" s="18">
        <f t="shared" si="4"/>
        <v>3.383</v>
      </c>
      <c r="Y44" s="18">
        <f t="shared" si="5"/>
        <v>7.0010000000000003</v>
      </c>
    </row>
    <row r="45" spans="1:25" s="8" customFormat="1" ht="14.25" x14ac:dyDescent="0.25">
      <c r="A45" s="17">
        <v>23001</v>
      </c>
      <c r="B45" s="17" t="s">
        <v>54</v>
      </c>
      <c r="C45" s="17">
        <v>1.512</v>
      </c>
      <c r="D45" s="17">
        <v>3.383</v>
      </c>
      <c r="E45" s="18">
        <v>7.0010000000000003</v>
      </c>
      <c r="F45" s="18">
        <v>2.74</v>
      </c>
      <c r="G45" s="18"/>
      <c r="H45" s="18"/>
      <c r="I45" s="18">
        <v>1.5669999999999999</v>
      </c>
      <c r="J45" s="18"/>
      <c r="K45" s="18"/>
      <c r="L45" s="18">
        <v>0.33500000000000002</v>
      </c>
      <c r="M45" s="18">
        <v>0.75</v>
      </c>
      <c r="N45" s="18">
        <v>1.5509999999999999</v>
      </c>
      <c r="O45" s="18">
        <v>3.0000000000000001E-3</v>
      </c>
      <c r="P45" s="18">
        <v>7.0000000000000001E-3</v>
      </c>
      <c r="Q45" s="18">
        <v>1.4E-2</v>
      </c>
      <c r="R45" s="18">
        <v>4.0000000000000001E-3</v>
      </c>
      <c r="S45" s="19">
        <f t="shared" si="6"/>
        <v>6.1610000000000005</v>
      </c>
      <c r="T45" s="19">
        <f t="shared" si="7"/>
        <v>8.4510000000000005</v>
      </c>
      <c r="U45" s="19">
        <f t="shared" si="8"/>
        <v>12.876999999999999</v>
      </c>
      <c r="V45" s="17"/>
      <c r="W45" s="18">
        <f t="shared" si="3"/>
        <v>1.847</v>
      </c>
      <c r="X45" s="18">
        <f t="shared" si="4"/>
        <v>4.133</v>
      </c>
      <c r="Y45" s="18">
        <f t="shared" si="5"/>
        <v>8.5519999999999996</v>
      </c>
    </row>
    <row r="46" spans="1:25" s="8" customFormat="1" ht="14.25" x14ac:dyDescent="0.25">
      <c r="A46" s="17">
        <v>22005</v>
      </c>
      <c r="B46" s="17" t="s">
        <v>52</v>
      </c>
      <c r="C46" s="17">
        <v>1.512</v>
      </c>
      <c r="D46" s="17">
        <v>3.383</v>
      </c>
      <c r="E46" s="18">
        <v>7.0010000000000003</v>
      </c>
      <c r="F46" s="18">
        <v>2.3570000000000002</v>
      </c>
      <c r="G46" s="18"/>
      <c r="H46" s="18"/>
      <c r="I46" s="18">
        <v>1.2</v>
      </c>
      <c r="J46" s="18"/>
      <c r="K46" s="18"/>
      <c r="L46" s="18">
        <v>0.39900000000000002</v>
      </c>
      <c r="M46" s="18">
        <v>0.89300000000000002</v>
      </c>
      <c r="N46" s="18">
        <v>1.847</v>
      </c>
      <c r="O46" s="18"/>
      <c r="P46" s="18"/>
      <c r="Q46" s="18"/>
      <c r="R46" s="18"/>
      <c r="S46" s="19">
        <f t="shared" si="6"/>
        <v>5.468</v>
      </c>
      <c r="T46" s="19">
        <f t="shared" si="7"/>
        <v>7.8330000000000002</v>
      </c>
      <c r="U46" s="19">
        <f t="shared" si="8"/>
        <v>12.404999999999999</v>
      </c>
      <c r="V46" s="17"/>
      <c r="W46" s="18">
        <f t="shared" si="3"/>
        <v>1.911</v>
      </c>
      <c r="X46" s="18">
        <f t="shared" si="4"/>
        <v>4.2759999999999998</v>
      </c>
      <c r="Y46" s="18">
        <f t="shared" si="5"/>
        <v>8.8480000000000008</v>
      </c>
    </row>
    <row r="47" spans="1:25" s="8" customFormat="1" ht="14.25" x14ac:dyDescent="0.25">
      <c r="A47" s="17">
        <v>16002</v>
      </c>
      <c r="B47" s="17" t="s">
        <v>40</v>
      </c>
      <c r="C47" s="17">
        <v>1.202</v>
      </c>
      <c r="D47" s="17">
        <v>2.6890000000000001</v>
      </c>
      <c r="E47" s="18">
        <v>5.5659999999999998</v>
      </c>
      <c r="F47" s="18">
        <v>0.53800000000000003</v>
      </c>
      <c r="G47" s="18"/>
      <c r="H47" s="18"/>
      <c r="I47" s="18">
        <v>1.5669999999999999</v>
      </c>
      <c r="J47" s="18"/>
      <c r="K47" s="18"/>
      <c r="L47" s="18"/>
      <c r="M47" s="18"/>
      <c r="N47" s="18"/>
      <c r="O47" s="18">
        <v>3.0000000000000001E-3</v>
      </c>
      <c r="P47" s="18">
        <v>7.0000000000000001E-3</v>
      </c>
      <c r="Q47" s="18">
        <v>1.4E-2</v>
      </c>
      <c r="R47" s="18">
        <v>1E-3</v>
      </c>
      <c r="S47" s="19">
        <f t="shared" si="6"/>
        <v>3.3109999999999999</v>
      </c>
      <c r="T47" s="19">
        <f t="shared" si="7"/>
        <v>4.8020000000000005</v>
      </c>
      <c r="U47" s="19">
        <f t="shared" si="8"/>
        <v>7.6860000000000008</v>
      </c>
      <c r="V47" s="17"/>
      <c r="W47" s="18">
        <f t="shared" si="3"/>
        <v>1.202</v>
      </c>
      <c r="X47" s="18">
        <f t="shared" si="4"/>
        <v>2.6890000000000001</v>
      </c>
      <c r="Y47" s="18">
        <f t="shared" si="5"/>
        <v>5.5659999999999998</v>
      </c>
    </row>
    <row r="48" spans="1:25" s="9" customFormat="1" ht="14.25" x14ac:dyDescent="0.25">
      <c r="A48" s="17">
        <v>61007</v>
      </c>
      <c r="B48" s="17" t="s">
        <v>143</v>
      </c>
      <c r="C48" s="17">
        <v>1.512</v>
      </c>
      <c r="D48" s="17">
        <v>3.383</v>
      </c>
      <c r="E48" s="18">
        <v>7.0010000000000003</v>
      </c>
      <c r="F48" s="18">
        <v>2.5019999999999998</v>
      </c>
      <c r="G48" s="18"/>
      <c r="H48" s="18"/>
      <c r="I48" s="18">
        <v>1.5669999999999999</v>
      </c>
      <c r="J48" s="18"/>
      <c r="K48" s="18"/>
      <c r="L48" s="18"/>
      <c r="M48" s="18"/>
      <c r="N48" s="18"/>
      <c r="O48" s="18"/>
      <c r="P48" s="18"/>
      <c r="Q48" s="18"/>
      <c r="R48" s="18"/>
      <c r="S48" s="19">
        <f t="shared" si="6"/>
        <v>5.5809999999999995</v>
      </c>
      <c r="T48" s="19">
        <f t="shared" si="7"/>
        <v>7.452</v>
      </c>
      <c r="U48" s="19">
        <f t="shared" si="8"/>
        <v>11.07</v>
      </c>
      <c r="V48" s="20"/>
      <c r="W48" s="18">
        <f t="shared" si="3"/>
        <v>1.512</v>
      </c>
      <c r="X48" s="18">
        <f t="shared" si="4"/>
        <v>3.383</v>
      </c>
      <c r="Y48" s="18">
        <f t="shared" si="5"/>
        <v>7.0010000000000003</v>
      </c>
    </row>
    <row r="49" spans="1:25" s="8" customFormat="1" ht="14.25" x14ac:dyDescent="0.25">
      <c r="A49" s="17">
        <v>5003</v>
      </c>
      <c r="B49" s="17" t="s">
        <v>13</v>
      </c>
      <c r="C49" s="17">
        <v>1.512</v>
      </c>
      <c r="D49" s="17">
        <v>3.383</v>
      </c>
      <c r="E49" s="18">
        <v>7.0010000000000003</v>
      </c>
      <c r="F49" s="18">
        <v>2.395</v>
      </c>
      <c r="G49" s="18"/>
      <c r="H49" s="18"/>
      <c r="I49" s="18">
        <v>1.5669999999999999</v>
      </c>
      <c r="J49" s="18"/>
      <c r="K49" s="18"/>
      <c r="L49" s="18"/>
      <c r="M49" s="18"/>
      <c r="N49" s="18"/>
      <c r="O49" s="18">
        <v>1.0999999999999999E-2</v>
      </c>
      <c r="P49" s="18">
        <v>2.5000000000000001E-2</v>
      </c>
      <c r="Q49" s="18">
        <v>5.0999999999999997E-2</v>
      </c>
      <c r="R49" s="18">
        <v>7.0000000000000001E-3</v>
      </c>
      <c r="S49" s="19">
        <f t="shared" si="6"/>
        <v>5.492</v>
      </c>
      <c r="T49" s="19">
        <f t="shared" si="7"/>
        <v>7.3770000000000007</v>
      </c>
      <c r="U49" s="19">
        <f t="shared" si="8"/>
        <v>11.021000000000001</v>
      </c>
      <c r="V49" s="17"/>
      <c r="W49" s="18">
        <f t="shared" si="3"/>
        <v>1.512</v>
      </c>
      <c r="X49" s="18">
        <f t="shared" si="4"/>
        <v>3.383</v>
      </c>
      <c r="Y49" s="18">
        <f t="shared" si="5"/>
        <v>7.0010000000000003</v>
      </c>
    </row>
    <row r="50" spans="1:25" s="9" customFormat="1" ht="14.25" x14ac:dyDescent="0.25">
      <c r="A50" s="17">
        <v>28002</v>
      </c>
      <c r="B50" s="17" t="s">
        <v>65</v>
      </c>
      <c r="C50" s="17">
        <v>1.512</v>
      </c>
      <c r="D50" s="17">
        <v>3.383</v>
      </c>
      <c r="E50" s="18">
        <v>7.0010000000000003</v>
      </c>
      <c r="F50" s="18">
        <v>1.0740000000000001</v>
      </c>
      <c r="G50" s="18"/>
      <c r="H50" s="18"/>
      <c r="I50" s="18">
        <v>1.5669999999999999</v>
      </c>
      <c r="J50" s="18"/>
      <c r="K50" s="18"/>
      <c r="L50" s="18">
        <v>0.72299999999999998</v>
      </c>
      <c r="M50" s="18">
        <v>1.6180000000000001</v>
      </c>
      <c r="N50" s="18">
        <v>3.3479999999999999</v>
      </c>
      <c r="O50" s="18">
        <v>4.0000000000000001E-3</v>
      </c>
      <c r="P50" s="18">
        <v>8.9999999999999993E-3</v>
      </c>
      <c r="Q50" s="18">
        <v>1.9E-2</v>
      </c>
      <c r="R50" s="18"/>
      <c r="S50" s="19">
        <f t="shared" si="6"/>
        <v>4.88</v>
      </c>
      <c r="T50" s="19">
        <f t="shared" si="7"/>
        <v>7.6510000000000007</v>
      </c>
      <c r="U50" s="19">
        <f t="shared" si="8"/>
        <v>13.009000000000002</v>
      </c>
      <c r="V50" s="20"/>
      <c r="W50" s="18">
        <f t="shared" si="3"/>
        <v>2.2349999999999999</v>
      </c>
      <c r="X50" s="18">
        <f t="shared" si="4"/>
        <v>5.0010000000000003</v>
      </c>
      <c r="Y50" s="18">
        <f t="shared" si="5"/>
        <v>10.349</v>
      </c>
    </row>
    <row r="51" spans="1:25" s="8" customFormat="1" ht="14.25" x14ac:dyDescent="0.25">
      <c r="A51" s="17">
        <v>17001</v>
      </c>
      <c r="B51" s="17" t="s">
        <v>41</v>
      </c>
      <c r="C51" s="17">
        <v>1.512</v>
      </c>
      <c r="D51" s="17">
        <v>3.383</v>
      </c>
      <c r="E51" s="18">
        <v>7.0010000000000003</v>
      </c>
      <c r="F51" s="18">
        <v>2.7490000000000001</v>
      </c>
      <c r="G51" s="18"/>
      <c r="H51" s="18"/>
      <c r="I51" s="18">
        <v>1.5669999999999999</v>
      </c>
      <c r="J51" s="18"/>
      <c r="K51" s="18"/>
      <c r="L51" s="18"/>
      <c r="M51" s="18"/>
      <c r="N51" s="18"/>
      <c r="O51" s="18"/>
      <c r="P51" s="18"/>
      <c r="Q51" s="18"/>
      <c r="R51" s="18"/>
      <c r="S51" s="19">
        <f t="shared" si="6"/>
        <v>5.8280000000000003</v>
      </c>
      <c r="T51" s="19">
        <f t="shared" si="7"/>
        <v>7.6989999999999998</v>
      </c>
      <c r="U51" s="19">
        <f t="shared" si="8"/>
        <v>11.317</v>
      </c>
      <c r="V51" s="17"/>
      <c r="W51" s="18">
        <f t="shared" si="3"/>
        <v>1.512</v>
      </c>
      <c r="X51" s="18">
        <f t="shared" si="4"/>
        <v>3.383</v>
      </c>
      <c r="Y51" s="18">
        <f t="shared" si="5"/>
        <v>7.0010000000000003</v>
      </c>
    </row>
    <row r="52" spans="1:25" s="8" customFormat="1" ht="14.25" x14ac:dyDescent="0.25">
      <c r="A52" s="17">
        <v>44001</v>
      </c>
      <c r="B52" s="17" t="s">
        <v>97</v>
      </c>
      <c r="C52" s="17">
        <v>1.512</v>
      </c>
      <c r="D52" s="17">
        <v>3.383</v>
      </c>
      <c r="E52" s="18">
        <v>7.0010000000000003</v>
      </c>
      <c r="F52" s="18">
        <v>2.484</v>
      </c>
      <c r="G52" s="18"/>
      <c r="H52" s="18"/>
      <c r="I52" s="18">
        <v>1.3</v>
      </c>
      <c r="J52" s="18"/>
      <c r="K52" s="18"/>
      <c r="L52" s="18">
        <v>0.308</v>
      </c>
      <c r="M52" s="18">
        <v>0.68899999999999995</v>
      </c>
      <c r="N52" s="18">
        <v>1.4259999999999999</v>
      </c>
      <c r="O52" s="18"/>
      <c r="P52" s="18"/>
      <c r="Q52" s="18"/>
      <c r="R52" s="18"/>
      <c r="S52" s="19">
        <f t="shared" si="6"/>
        <v>5.6040000000000001</v>
      </c>
      <c r="T52" s="19">
        <f t="shared" si="7"/>
        <v>7.8559999999999999</v>
      </c>
      <c r="U52" s="19">
        <f t="shared" si="8"/>
        <v>12.211</v>
      </c>
      <c r="V52" s="17"/>
      <c r="W52" s="18">
        <f t="shared" si="3"/>
        <v>1.82</v>
      </c>
      <c r="X52" s="18">
        <f t="shared" si="4"/>
        <v>4.0720000000000001</v>
      </c>
      <c r="Y52" s="18">
        <f t="shared" si="5"/>
        <v>8.4269999999999996</v>
      </c>
    </row>
    <row r="53" spans="1:25" s="8" customFormat="1" ht="14.25" x14ac:dyDescent="0.25">
      <c r="A53" s="17">
        <v>46002</v>
      </c>
      <c r="B53" s="17" t="s">
        <v>102</v>
      </c>
      <c r="C53" s="17">
        <v>1.512</v>
      </c>
      <c r="D53" s="17">
        <v>3.383</v>
      </c>
      <c r="E53" s="18">
        <v>7.0010000000000003</v>
      </c>
      <c r="F53" s="18">
        <v>2.6480000000000001</v>
      </c>
      <c r="G53" s="18"/>
      <c r="H53" s="18"/>
      <c r="I53" s="18">
        <v>1.5669999999999999</v>
      </c>
      <c r="J53" s="18">
        <v>1.7030000000000001</v>
      </c>
      <c r="K53" s="18"/>
      <c r="L53" s="18"/>
      <c r="M53" s="18"/>
      <c r="N53" s="18"/>
      <c r="O53" s="18">
        <v>8.9999999999999993E-3</v>
      </c>
      <c r="P53" s="18">
        <v>0.02</v>
      </c>
      <c r="Q53" s="18">
        <v>4.2000000000000003E-2</v>
      </c>
      <c r="R53" s="18">
        <v>3.0000000000000001E-3</v>
      </c>
      <c r="S53" s="19">
        <f t="shared" si="6"/>
        <v>7.4420000000000011</v>
      </c>
      <c r="T53" s="19">
        <f t="shared" si="7"/>
        <v>9.3239999999999998</v>
      </c>
      <c r="U53" s="19">
        <f t="shared" si="8"/>
        <v>12.964</v>
      </c>
      <c r="V53" s="17"/>
      <c r="W53" s="18">
        <f t="shared" si="3"/>
        <v>1.512</v>
      </c>
      <c r="X53" s="18">
        <f t="shared" si="4"/>
        <v>3.383</v>
      </c>
      <c r="Y53" s="18">
        <f t="shared" si="5"/>
        <v>7.0010000000000003</v>
      </c>
    </row>
    <row r="54" spans="1:25" s="8" customFormat="1" ht="14.25" x14ac:dyDescent="0.25">
      <c r="A54" s="17">
        <v>24004</v>
      </c>
      <c r="B54" s="17" t="s">
        <v>57</v>
      </c>
      <c r="C54" s="17">
        <v>1.512</v>
      </c>
      <c r="D54" s="17">
        <v>3.383</v>
      </c>
      <c r="E54" s="18">
        <v>7.0010000000000003</v>
      </c>
      <c r="F54" s="18">
        <v>1.1000000000000001</v>
      </c>
      <c r="G54" s="18"/>
      <c r="H54" s="18"/>
      <c r="I54" s="18">
        <v>0.42699999999999999</v>
      </c>
      <c r="J54" s="18"/>
      <c r="K54" s="18"/>
      <c r="L54" s="18">
        <v>0.255</v>
      </c>
      <c r="M54" s="18">
        <v>0.57099999999999995</v>
      </c>
      <c r="N54" s="18">
        <v>1.181</v>
      </c>
      <c r="O54" s="18">
        <v>2E-3</v>
      </c>
      <c r="P54" s="18">
        <v>4.0000000000000001E-3</v>
      </c>
      <c r="Q54" s="18">
        <v>8.9999999999999993E-3</v>
      </c>
      <c r="R54" s="18">
        <v>1E-3</v>
      </c>
      <c r="S54" s="19">
        <f t="shared" si="6"/>
        <v>3.2969999999999997</v>
      </c>
      <c r="T54" s="19">
        <f t="shared" si="7"/>
        <v>5.4859999999999998</v>
      </c>
      <c r="U54" s="19">
        <f t="shared" si="8"/>
        <v>9.7189999999999994</v>
      </c>
      <c r="V54" s="17"/>
      <c r="W54" s="18">
        <f t="shared" si="3"/>
        <v>1.7669999999999999</v>
      </c>
      <c r="X54" s="18">
        <f t="shared" si="4"/>
        <v>3.9539999999999997</v>
      </c>
      <c r="Y54" s="18">
        <f t="shared" si="5"/>
        <v>8.1820000000000004</v>
      </c>
    </row>
    <row r="55" spans="1:25" s="8" customFormat="1" ht="14.25" x14ac:dyDescent="0.25">
      <c r="A55" s="17">
        <v>50003</v>
      </c>
      <c r="B55" s="17" t="s">
        <v>112</v>
      </c>
      <c r="C55" s="17">
        <v>1.512</v>
      </c>
      <c r="D55" s="17">
        <v>3.383</v>
      </c>
      <c r="E55" s="18">
        <v>7.0010000000000003</v>
      </c>
      <c r="F55" s="18">
        <v>2.7749999999999999</v>
      </c>
      <c r="G55" s="18"/>
      <c r="H55" s="18"/>
      <c r="I55" s="18">
        <v>1.5669999999999999</v>
      </c>
      <c r="J55" s="18">
        <v>0.497</v>
      </c>
      <c r="K55" s="18"/>
      <c r="L55" s="18"/>
      <c r="M55" s="18"/>
      <c r="N55" s="18"/>
      <c r="O55" s="18">
        <v>2.3E-2</v>
      </c>
      <c r="P55" s="18">
        <v>5.0999999999999997E-2</v>
      </c>
      <c r="Q55" s="18">
        <v>0.106</v>
      </c>
      <c r="R55" s="18">
        <v>7.0000000000000001E-3</v>
      </c>
      <c r="S55" s="19">
        <f t="shared" si="6"/>
        <v>6.3809999999999993</v>
      </c>
      <c r="T55" s="19">
        <f t="shared" si="7"/>
        <v>8.2799999999999994</v>
      </c>
      <c r="U55" s="19">
        <f t="shared" si="8"/>
        <v>11.952999999999999</v>
      </c>
      <c r="V55" s="17"/>
      <c r="W55" s="18">
        <f t="shared" si="3"/>
        <v>1.512</v>
      </c>
      <c r="X55" s="18">
        <f t="shared" si="4"/>
        <v>3.383</v>
      </c>
      <c r="Y55" s="18">
        <f t="shared" si="5"/>
        <v>7.0010000000000003</v>
      </c>
    </row>
    <row r="56" spans="1:25" s="8" customFormat="1" ht="14.25" x14ac:dyDescent="0.25">
      <c r="A56" s="17">
        <v>14001</v>
      </c>
      <c r="B56" s="17" t="s">
        <v>32</v>
      </c>
      <c r="C56" s="17">
        <v>1.512</v>
      </c>
      <c r="D56" s="17">
        <v>3.383</v>
      </c>
      <c r="E56" s="18">
        <v>7.0010000000000003</v>
      </c>
      <c r="F56" s="18">
        <v>2.851</v>
      </c>
      <c r="G56" s="18"/>
      <c r="H56" s="18"/>
      <c r="I56" s="18">
        <v>1.5669999999999999</v>
      </c>
      <c r="J56" s="18">
        <v>1.579</v>
      </c>
      <c r="K56" s="18"/>
      <c r="L56" s="18"/>
      <c r="M56" s="18"/>
      <c r="N56" s="18"/>
      <c r="O56" s="18"/>
      <c r="P56" s="18"/>
      <c r="Q56" s="18"/>
      <c r="R56" s="18"/>
      <c r="S56" s="19">
        <f t="shared" si="6"/>
        <v>7.5089999999999995</v>
      </c>
      <c r="T56" s="19">
        <f t="shared" si="7"/>
        <v>9.3800000000000008</v>
      </c>
      <c r="U56" s="19">
        <f t="shared" si="8"/>
        <v>12.998000000000001</v>
      </c>
      <c r="V56" s="17"/>
      <c r="W56" s="18">
        <f t="shared" si="3"/>
        <v>1.512</v>
      </c>
      <c r="X56" s="18">
        <f t="shared" si="4"/>
        <v>3.383</v>
      </c>
      <c r="Y56" s="18">
        <f t="shared" si="5"/>
        <v>7.0010000000000003</v>
      </c>
    </row>
    <row r="57" spans="1:25" s="8" customFormat="1" ht="14.25" x14ac:dyDescent="0.25">
      <c r="A57" s="17">
        <v>6002</v>
      </c>
      <c r="B57" s="17" t="s">
        <v>17</v>
      </c>
      <c r="C57" s="17">
        <v>1.512</v>
      </c>
      <c r="D57" s="17">
        <v>3.383</v>
      </c>
      <c r="E57" s="18">
        <v>7.0010000000000003</v>
      </c>
      <c r="F57" s="18">
        <v>2.3450000000000002</v>
      </c>
      <c r="G57" s="18"/>
      <c r="H57" s="18"/>
      <c r="I57" s="18">
        <v>1.5669999999999999</v>
      </c>
      <c r="J57" s="18"/>
      <c r="K57" s="18"/>
      <c r="L57" s="18">
        <v>0.34300000000000003</v>
      </c>
      <c r="M57" s="18">
        <v>0.76700000000000002</v>
      </c>
      <c r="N57" s="18">
        <v>1.5880000000000001</v>
      </c>
      <c r="O57" s="18">
        <v>1E-3</v>
      </c>
      <c r="P57" s="18">
        <v>2E-3</v>
      </c>
      <c r="Q57" s="18">
        <v>5.0000000000000001E-3</v>
      </c>
      <c r="R57" s="18"/>
      <c r="S57" s="19">
        <f t="shared" si="6"/>
        <v>5.7680000000000007</v>
      </c>
      <c r="T57" s="19">
        <f t="shared" si="7"/>
        <v>8.0640000000000001</v>
      </c>
      <c r="U57" s="19">
        <f t="shared" si="8"/>
        <v>12.506000000000002</v>
      </c>
      <c r="V57" s="17"/>
      <c r="W57" s="18">
        <f t="shared" si="3"/>
        <v>1.855</v>
      </c>
      <c r="X57" s="18">
        <f t="shared" si="4"/>
        <v>4.1500000000000004</v>
      </c>
      <c r="Y57" s="18">
        <f t="shared" si="5"/>
        <v>8.5890000000000004</v>
      </c>
    </row>
    <row r="58" spans="1:25" s="8" customFormat="1" ht="14.25" x14ac:dyDescent="0.25">
      <c r="A58" s="17">
        <v>33001</v>
      </c>
      <c r="B58" s="17" t="s">
        <v>72</v>
      </c>
      <c r="C58" s="17">
        <v>1.512</v>
      </c>
      <c r="D58" s="17">
        <v>3.383</v>
      </c>
      <c r="E58" s="18">
        <v>7.0010000000000003</v>
      </c>
      <c r="F58" s="18">
        <v>2.702</v>
      </c>
      <c r="G58" s="18"/>
      <c r="H58" s="18"/>
      <c r="I58" s="18">
        <v>1.5669999999999999</v>
      </c>
      <c r="J58" s="18">
        <v>0.624</v>
      </c>
      <c r="K58" s="18"/>
      <c r="L58" s="18">
        <v>1.2290000000000001</v>
      </c>
      <c r="M58" s="18">
        <v>2.75</v>
      </c>
      <c r="N58" s="18">
        <v>5.6909999999999998</v>
      </c>
      <c r="O58" s="18"/>
      <c r="P58" s="18"/>
      <c r="Q58" s="18"/>
      <c r="R58" s="18"/>
      <c r="S58" s="19">
        <f t="shared" si="6"/>
        <v>7.6340000000000003</v>
      </c>
      <c r="T58" s="19">
        <f t="shared" si="7"/>
        <v>11.026</v>
      </c>
      <c r="U58" s="19">
        <f t="shared" si="8"/>
        <v>17.585000000000001</v>
      </c>
      <c r="V58" s="17"/>
      <c r="W58" s="18">
        <f t="shared" si="3"/>
        <v>2.7410000000000001</v>
      </c>
      <c r="X58" s="18">
        <f t="shared" si="4"/>
        <v>6.133</v>
      </c>
      <c r="Y58" s="18">
        <f t="shared" si="5"/>
        <v>12.692</v>
      </c>
    </row>
    <row r="59" spans="1:25" s="8" customFormat="1" ht="14.25" x14ac:dyDescent="0.25">
      <c r="A59" s="17">
        <v>49004</v>
      </c>
      <c r="B59" s="17" t="s">
        <v>108</v>
      </c>
      <c r="C59" s="17">
        <v>1.512</v>
      </c>
      <c r="D59" s="17">
        <v>3.383</v>
      </c>
      <c r="E59" s="18">
        <v>7.0010000000000003</v>
      </c>
      <c r="F59" s="18">
        <v>2.8540000000000001</v>
      </c>
      <c r="G59" s="18"/>
      <c r="H59" s="18"/>
      <c r="I59" s="18">
        <v>1.5669999999999999</v>
      </c>
      <c r="J59" s="18">
        <v>1.17</v>
      </c>
      <c r="K59" s="18"/>
      <c r="L59" s="18">
        <v>0.83099999999999996</v>
      </c>
      <c r="M59" s="18">
        <v>1.859</v>
      </c>
      <c r="N59" s="18">
        <v>3.8479999999999999</v>
      </c>
      <c r="O59" s="18">
        <v>1E-3</v>
      </c>
      <c r="P59" s="18">
        <v>2E-3</v>
      </c>
      <c r="Q59" s="18">
        <v>5.0000000000000001E-3</v>
      </c>
      <c r="R59" s="18"/>
      <c r="S59" s="19">
        <f t="shared" si="6"/>
        <v>7.9349999999999996</v>
      </c>
      <c r="T59" s="19">
        <f t="shared" si="7"/>
        <v>10.835000000000001</v>
      </c>
      <c r="U59" s="19">
        <f t="shared" si="8"/>
        <v>16.445</v>
      </c>
      <c r="V59" s="17"/>
      <c r="W59" s="18">
        <f t="shared" si="3"/>
        <v>2.343</v>
      </c>
      <c r="X59" s="18">
        <f t="shared" si="4"/>
        <v>5.242</v>
      </c>
      <c r="Y59" s="18">
        <f t="shared" si="5"/>
        <v>10.849</v>
      </c>
    </row>
    <row r="60" spans="1:25" s="9" customFormat="1" ht="14.25" x14ac:dyDescent="0.25">
      <c r="A60" s="17">
        <v>63001</v>
      </c>
      <c r="B60" s="17" t="s">
        <v>147</v>
      </c>
      <c r="C60" s="17">
        <v>1.512</v>
      </c>
      <c r="D60" s="17">
        <v>3.383</v>
      </c>
      <c r="E60" s="18">
        <v>7.0010000000000003</v>
      </c>
      <c r="F60" s="18">
        <v>2.6949999999999998</v>
      </c>
      <c r="G60" s="18"/>
      <c r="H60" s="18"/>
      <c r="I60" s="18">
        <v>1.5669999999999999</v>
      </c>
      <c r="J60" s="18">
        <v>1.292</v>
      </c>
      <c r="K60" s="18"/>
      <c r="L60" s="18"/>
      <c r="M60" s="18"/>
      <c r="N60" s="18"/>
      <c r="O60" s="18">
        <v>1E-3</v>
      </c>
      <c r="P60" s="18">
        <v>2E-3</v>
      </c>
      <c r="Q60" s="18">
        <v>5.0000000000000001E-3</v>
      </c>
      <c r="R60" s="18"/>
      <c r="S60" s="19">
        <f t="shared" si="6"/>
        <v>7.0670000000000002</v>
      </c>
      <c r="T60" s="19">
        <f t="shared" si="7"/>
        <v>8.9390000000000001</v>
      </c>
      <c r="U60" s="19">
        <f t="shared" si="8"/>
        <v>12.56</v>
      </c>
      <c r="V60" s="20"/>
      <c r="W60" s="18">
        <f t="shared" si="3"/>
        <v>1.512</v>
      </c>
      <c r="X60" s="18">
        <f t="shared" si="4"/>
        <v>3.383</v>
      </c>
      <c r="Y60" s="18">
        <f t="shared" si="5"/>
        <v>7.0010000000000003</v>
      </c>
    </row>
    <row r="61" spans="1:25" s="8" customFormat="1" ht="14.25" x14ac:dyDescent="0.25">
      <c r="A61" s="17">
        <v>53001</v>
      </c>
      <c r="B61" s="17" t="s">
        <v>121</v>
      </c>
      <c r="C61" s="17">
        <v>1.512</v>
      </c>
      <c r="D61" s="17">
        <v>3.383</v>
      </c>
      <c r="E61" s="18">
        <v>7.0010000000000003</v>
      </c>
      <c r="F61" s="18">
        <v>1.9259999999999999</v>
      </c>
      <c r="G61" s="18"/>
      <c r="H61" s="18"/>
      <c r="I61" s="18">
        <v>1.5669999999999999</v>
      </c>
      <c r="J61" s="18">
        <v>1.419</v>
      </c>
      <c r="K61" s="18"/>
      <c r="L61" s="18"/>
      <c r="M61" s="18"/>
      <c r="N61" s="18"/>
      <c r="O61" s="18">
        <v>2E-3</v>
      </c>
      <c r="P61" s="18">
        <v>4.0000000000000001E-3</v>
      </c>
      <c r="Q61" s="18">
        <v>8.9999999999999993E-3</v>
      </c>
      <c r="R61" s="18">
        <v>1E-3</v>
      </c>
      <c r="S61" s="19">
        <f t="shared" si="6"/>
        <v>6.4269999999999996</v>
      </c>
      <c r="T61" s="19">
        <f t="shared" si="7"/>
        <v>8.2999999999999989</v>
      </c>
      <c r="U61" s="19">
        <f t="shared" si="8"/>
        <v>11.923</v>
      </c>
      <c r="V61" s="17"/>
      <c r="W61" s="18">
        <f t="shared" si="3"/>
        <v>1.512</v>
      </c>
      <c r="X61" s="18">
        <f t="shared" si="4"/>
        <v>3.383</v>
      </c>
      <c r="Y61" s="18">
        <f t="shared" si="5"/>
        <v>7.0010000000000003</v>
      </c>
    </row>
    <row r="62" spans="1:25" s="8" customFormat="1" ht="14.25" x14ac:dyDescent="0.25">
      <c r="A62" s="17">
        <v>26004</v>
      </c>
      <c r="B62" s="17" t="s">
        <v>61</v>
      </c>
      <c r="C62" s="17">
        <v>1.512</v>
      </c>
      <c r="D62" s="17">
        <v>3.383</v>
      </c>
      <c r="E62" s="18">
        <v>7.0010000000000003</v>
      </c>
      <c r="F62" s="18">
        <v>2.3279999999999998</v>
      </c>
      <c r="G62" s="18"/>
      <c r="H62" s="18"/>
      <c r="I62" s="18">
        <v>1.3</v>
      </c>
      <c r="J62" s="18"/>
      <c r="K62" s="18"/>
      <c r="L62" s="18">
        <v>0.29799999999999999</v>
      </c>
      <c r="M62" s="18">
        <v>0.66700000000000004</v>
      </c>
      <c r="N62" s="18">
        <v>1.38</v>
      </c>
      <c r="O62" s="18">
        <v>4.0000000000000001E-3</v>
      </c>
      <c r="P62" s="18">
        <v>8.9999999999999993E-3</v>
      </c>
      <c r="Q62" s="18">
        <v>1.9E-2</v>
      </c>
      <c r="R62" s="18">
        <v>2E-3</v>
      </c>
      <c r="S62" s="19">
        <f t="shared" si="6"/>
        <v>5.4439999999999991</v>
      </c>
      <c r="T62" s="19">
        <f t="shared" si="7"/>
        <v>7.6890000000000001</v>
      </c>
      <c r="U62" s="19">
        <f t="shared" si="8"/>
        <v>12.030000000000001</v>
      </c>
      <c r="V62" s="17"/>
      <c r="W62" s="18">
        <f t="shared" si="3"/>
        <v>1.81</v>
      </c>
      <c r="X62" s="18">
        <f t="shared" si="4"/>
        <v>4.05</v>
      </c>
      <c r="Y62" s="18">
        <f t="shared" si="5"/>
        <v>8.3810000000000002</v>
      </c>
    </row>
    <row r="63" spans="1:25" s="8" customFormat="1" ht="14.25" x14ac:dyDescent="0.25">
      <c r="A63" s="17">
        <v>6006</v>
      </c>
      <c r="B63" s="17" t="s">
        <v>19</v>
      </c>
      <c r="C63" s="17">
        <v>1.512</v>
      </c>
      <c r="D63" s="17">
        <v>3.383</v>
      </c>
      <c r="E63" s="18">
        <v>7.0010000000000003</v>
      </c>
      <c r="F63" s="18">
        <v>1.379</v>
      </c>
      <c r="G63" s="18"/>
      <c r="H63" s="18"/>
      <c r="I63" s="18">
        <v>0.73</v>
      </c>
      <c r="J63" s="18">
        <v>0.253</v>
      </c>
      <c r="K63" s="18"/>
      <c r="L63" s="18"/>
      <c r="M63" s="18"/>
      <c r="N63" s="18"/>
      <c r="O63" s="18"/>
      <c r="P63" s="18"/>
      <c r="Q63" s="18"/>
      <c r="R63" s="18"/>
      <c r="S63" s="19">
        <f t="shared" si="6"/>
        <v>3.8740000000000001</v>
      </c>
      <c r="T63" s="19">
        <f t="shared" si="7"/>
        <v>5.745000000000001</v>
      </c>
      <c r="U63" s="19">
        <f t="shared" si="8"/>
        <v>9.3630000000000013</v>
      </c>
      <c r="V63" s="17"/>
      <c r="W63" s="18">
        <f t="shared" si="3"/>
        <v>1.512</v>
      </c>
      <c r="X63" s="18">
        <f t="shared" si="4"/>
        <v>3.383</v>
      </c>
      <c r="Y63" s="18">
        <f t="shared" si="5"/>
        <v>7.0010000000000003</v>
      </c>
    </row>
    <row r="64" spans="1:25" s="8" customFormat="1" ht="14.25" x14ac:dyDescent="0.25">
      <c r="A64" s="17">
        <v>27001</v>
      </c>
      <c r="B64" s="17" t="s">
        <v>63</v>
      </c>
      <c r="C64" s="17">
        <v>1.512</v>
      </c>
      <c r="D64" s="17">
        <v>3.383</v>
      </c>
      <c r="E64" s="18">
        <v>7.0010000000000003</v>
      </c>
      <c r="F64" s="18">
        <v>0.91900000000000004</v>
      </c>
      <c r="G64" s="18"/>
      <c r="H64" s="18"/>
      <c r="I64" s="18">
        <v>0.51100000000000001</v>
      </c>
      <c r="J64" s="18">
        <v>1.1279999999999999</v>
      </c>
      <c r="K64" s="18"/>
      <c r="L64" s="18"/>
      <c r="M64" s="18"/>
      <c r="N64" s="18"/>
      <c r="O64" s="18">
        <v>5.0000000000000001E-3</v>
      </c>
      <c r="P64" s="18">
        <v>1.0999999999999999E-2</v>
      </c>
      <c r="Q64" s="18">
        <v>2.3E-2</v>
      </c>
      <c r="R64" s="18">
        <v>1E-3</v>
      </c>
      <c r="S64" s="19">
        <f t="shared" si="6"/>
        <v>4.0760000000000005</v>
      </c>
      <c r="T64" s="19">
        <f t="shared" si="7"/>
        <v>5.9530000000000003</v>
      </c>
      <c r="U64" s="19">
        <f t="shared" si="8"/>
        <v>9.5829999999999984</v>
      </c>
      <c r="V64" s="17"/>
      <c r="W64" s="18">
        <f t="shared" si="3"/>
        <v>1.512</v>
      </c>
      <c r="X64" s="18">
        <f t="shared" si="4"/>
        <v>3.383</v>
      </c>
      <c r="Y64" s="18">
        <f t="shared" si="5"/>
        <v>7.0010000000000003</v>
      </c>
    </row>
    <row r="65" spans="1:25" s="8" customFormat="1" ht="14.25" x14ac:dyDescent="0.25">
      <c r="A65" s="17">
        <v>28003</v>
      </c>
      <c r="B65" s="17" t="s">
        <v>66</v>
      </c>
      <c r="C65" s="17">
        <v>1.512</v>
      </c>
      <c r="D65" s="17">
        <v>3.383</v>
      </c>
      <c r="E65" s="18">
        <v>7.0010000000000003</v>
      </c>
      <c r="F65" s="18">
        <v>2.4830000000000001</v>
      </c>
      <c r="G65" s="18"/>
      <c r="H65" s="18"/>
      <c r="I65" s="18">
        <v>1.5669999999999999</v>
      </c>
      <c r="J65" s="18"/>
      <c r="K65" s="18"/>
      <c r="L65" s="18"/>
      <c r="M65" s="18"/>
      <c r="N65" s="18"/>
      <c r="O65" s="18"/>
      <c r="P65" s="18"/>
      <c r="Q65" s="18"/>
      <c r="R65" s="18"/>
      <c r="S65" s="19">
        <f t="shared" si="6"/>
        <v>5.5620000000000003</v>
      </c>
      <c r="T65" s="19">
        <f t="shared" si="7"/>
        <v>7.4329999999999998</v>
      </c>
      <c r="U65" s="19">
        <f t="shared" si="8"/>
        <v>11.051</v>
      </c>
      <c r="V65" s="17"/>
      <c r="W65" s="18">
        <f t="shared" si="3"/>
        <v>1.512</v>
      </c>
      <c r="X65" s="18">
        <f t="shared" si="4"/>
        <v>3.383</v>
      </c>
      <c r="Y65" s="18">
        <f t="shared" si="5"/>
        <v>7.0010000000000003</v>
      </c>
    </row>
    <row r="66" spans="1:25" s="8" customFormat="1" ht="14.25" x14ac:dyDescent="0.25">
      <c r="A66" s="17">
        <v>30001</v>
      </c>
      <c r="B66" s="17" t="s">
        <v>68</v>
      </c>
      <c r="C66" s="17">
        <v>1.512</v>
      </c>
      <c r="D66" s="17">
        <v>3.383</v>
      </c>
      <c r="E66" s="18">
        <v>7.0010000000000003</v>
      </c>
      <c r="F66" s="18">
        <v>2.6429999999999998</v>
      </c>
      <c r="G66" s="18"/>
      <c r="H66" s="18"/>
      <c r="I66" s="18">
        <v>1.5669999999999999</v>
      </c>
      <c r="J66" s="18"/>
      <c r="K66" s="18"/>
      <c r="L66" s="18"/>
      <c r="M66" s="18"/>
      <c r="N66" s="18"/>
      <c r="O66" s="18">
        <v>5.0000000000000001E-3</v>
      </c>
      <c r="P66" s="18">
        <v>1.0999999999999999E-2</v>
      </c>
      <c r="Q66" s="18">
        <v>2.3E-2</v>
      </c>
      <c r="R66" s="18">
        <v>3.0000000000000001E-3</v>
      </c>
      <c r="S66" s="19">
        <f t="shared" si="6"/>
        <v>5.7299999999999995</v>
      </c>
      <c r="T66" s="19">
        <f t="shared" si="7"/>
        <v>7.6070000000000002</v>
      </c>
      <c r="U66" s="19">
        <f t="shared" si="8"/>
        <v>11.237</v>
      </c>
      <c r="V66" s="17"/>
      <c r="W66" s="18">
        <f t="shared" si="3"/>
        <v>1.512</v>
      </c>
      <c r="X66" s="18">
        <f t="shared" si="4"/>
        <v>3.383</v>
      </c>
      <c r="Y66" s="18">
        <f t="shared" si="5"/>
        <v>7.0010000000000003</v>
      </c>
    </row>
    <row r="67" spans="1:25" s="8" customFormat="1" ht="14.25" x14ac:dyDescent="0.25">
      <c r="A67" s="17">
        <v>31001</v>
      </c>
      <c r="B67" s="17" t="s">
        <v>70</v>
      </c>
      <c r="C67" s="17">
        <v>1.512</v>
      </c>
      <c r="D67" s="17">
        <v>3.383</v>
      </c>
      <c r="E67" s="18">
        <v>7.0010000000000003</v>
      </c>
      <c r="F67" s="18">
        <v>2.7349999999999999</v>
      </c>
      <c r="G67" s="18"/>
      <c r="H67" s="18"/>
      <c r="I67" s="18">
        <v>0.77100000000000002</v>
      </c>
      <c r="J67" s="18">
        <v>0.64500000000000002</v>
      </c>
      <c r="K67" s="18"/>
      <c r="L67" s="18"/>
      <c r="M67" s="18"/>
      <c r="N67" s="18"/>
      <c r="O67" s="18"/>
      <c r="P67" s="18"/>
      <c r="Q67" s="18"/>
      <c r="R67" s="18"/>
      <c r="S67" s="19">
        <f t="shared" si="6"/>
        <v>5.6630000000000003</v>
      </c>
      <c r="T67" s="19">
        <f t="shared" si="7"/>
        <v>7.5340000000000007</v>
      </c>
      <c r="U67" s="19">
        <f t="shared" si="8"/>
        <v>11.152000000000001</v>
      </c>
      <c r="V67" s="17"/>
      <c r="W67" s="18">
        <f t="shared" si="3"/>
        <v>1.512</v>
      </c>
      <c r="X67" s="18">
        <f t="shared" si="4"/>
        <v>3.383</v>
      </c>
      <c r="Y67" s="18">
        <f t="shared" si="5"/>
        <v>7.0010000000000003</v>
      </c>
    </row>
    <row r="68" spans="1:25" s="9" customFormat="1" ht="14.25" x14ac:dyDescent="0.25">
      <c r="A68" s="17">
        <v>41002</v>
      </c>
      <c r="B68" s="17" t="s">
        <v>90</v>
      </c>
      <c r="C68" s="17">
        <v>1.512</v>
      </c>
      <c r="D68" s="17">
        <v>3.383</v>
      </c>
      <c r="E68" s="18">
        <v>7.0010000000000003</v>
      </c>
      <c r="F68" s="18">
        <v>2.7120000000000002</v>
      </c>
      <c r="G68" s="18"/>
      <c r="H68" s="18"/>
      <c r="I68" s="18">
        <v>1.5669999999999999</v>
      </c>
      <c r="J68" s="18">
        <f>0.329+0.331+0.918+0.551+0.551+0.918</f>
        <v>3.5980000000000003</v>
      </c>
      <c r="K68" s="18"/>
      <c r="L68" s="18">
        <v>0.25700000000000001</v>
      </c>
      <c r="M68" s="18">
        <v>0.57499999999999996</v>
      </c>
      <c r="N68" s="18">
        <v>1.19</v>
      </c>
      <c r="O68" s="18">
        <v>1E-3</v>
      </c>
      <c r="P68" s="18">
        <v>2E-3</v>
      </c>
      <c r="Q68" s="18">
        <v>5.0000000000000001E-3</v>
      </c>
      <c r="R68" s="18"/>
      <c r="S68" s="19">
        <f t="shared" si="6"/>
        <v>9.6470000000000002</v>
      </c>
      <c r="T68" s="19">
        <f t="shared" si="7"/>
        <v>11.837000000000002</v>
      </c>
      <c r="U68" s="19">
        <f t="shared" si="8"/>
        <v>16.073</v>
      </c>
      <c r="V68" s="20"/>
      <c r="W68" s="18">
        <f t="shared" si="3"/>
        <v>1.7690000000000001</v>
      </c>
      <c r="X68" s="18">
        <f t="shared" si="4"/>
        <v>3.9580000000000002</v>
      </c>
      <c r="Y68" s="18">
        <f t="shared" si="5"/>
        <v>8.1910000000000007</v>
      </c>
    </row>
    <row r="69" spans="1:25" s="8" customFormat="1" ht="14.25" x14ac:dyDescent="0.25">
      <c r="A69" s="17">
        <v>14002</v>
      </c>
      <c r="B69" s="17" t="s">
        <v>33</v>
      </c>
      <c r="C69" s="17">
        <v>1.512</v>
      </c>
      <c r="D69" s="17">
        <v>3.383</v>
      </c>
      <c r="E69" s="18">
        <v>7.0010000000000003</v>
      </c>
      <c r="F69" s="18">
        <v>2.8380000000000001</v>
      </c>
      <c r="G69" s="18"/>
      <c r="H69" s="18"/>
      <c r="I69" s="18">
        <v>1.5669999999999999</v>
      </c>
      <c r="J69" s="18"/>
      <c r="K69" s="18"/>
      <c r="L69" s="18">
        <v>2.0880000000000001</v>
      </c>
      <c r="M69" s="18">
        <v>4.6719999999999997</v>
      </c>
      <c r="N69" s="18">
        <v>9.6679999999999993</v>
      </c>
      <c r="O69" s="18"/>
      <c r="P69" s="18"/>
      <c r="Q69" s="18"/>
      <c r="R69" s="18"/>
      <c r="S69" s="19">
        <f t="shared" ref="S69:S100" si="9">C69+F69+I69+J69+K69+G69+H69+L69+O69+R69</f>
        <v>8.004999999999999</v>
      </c>
      <c r="T69" s="19">
        <f t="shared" ref="T69:T100" si="10">D69+F69+I69+J69+K69+G69+H69+M69+P69+R69</f>
        <v>12.46</v>
      </c>
      <c r="U69" s="19">
        <f t="shared" ref="U69:U100" si="11">E69+F69+I69+J69+K69+G69+H69+N69+Q69+R69</f>
        <v>21.073999999999998</v>
      </c>
      <c r="V69" s="17"/>
      <c r="W69" s="18">
        <f t="shared" si="3"/>
        <v>3.6</v>
      </c>
      <c r="X69" s="18">
        <f t="shared" si="4"/>
        <v>8.0549999999999997</v>
      </c>
      <c r="Y69" s="18">
        <f t="shared" si="5"/>
        <v>16.669</v>
      </c>
    </row>
    <row r="70" spans="1:25" s="8" customFormat="1" ht="14.25" x14ac:dyDescent="0.25">
      <c r="A70" s="17">
        <v>10001</v>
      </c>
      <c r="B70" s="17" t="s">
        <v>24</v>
      </c>
      <c r="C70" s="17">
        <v>1.512</v>
      </c>
      <c r="D70" s="17">
        <v>3.383</v>
      </c>
      <c r="E70" s="18">
        <v>7.0010000000000003</v>
      </c>
      <c r="F70" s="18">
        <v>2.036</v>
      </c>
      <c r="G70" s="18"/>
      <c r="H70" s="18"/>
      <c r="I70" s="18">
        <v>0.70499999999999996</v>
      </c>
      <c r="J70" s="18"/>
      <c r="K70" s="18"/>
      <c r="L70" s="18">
        <v>0.755</v>
      </c>
      <c r="M70" s="18">
        <v>1.6890000000000001</v>
      </c>
      <c r="N70" s="18">
        <v>3.496</v>
      </c>
      <c r="O70" s="18"/>
      <c r="P70" s="18"/>
      <c r="Q70" s="18"/>
      <c r="R70" s="18"/>
      <c r="S70" s="19">
        <f t="shared" si="9"/>
        <v>5.008</v>
      </c>
      <c r="T70" s="19">
        <f t="shared" si="10"/>
        <v>7.8130000000000006</v>
      </c>
      <c r="U70" s="19">
        <f t="shared" si="11"/>
        <v>13.238000000000001</v>
      </c>
      <c r="V70" s="17"/>
      <c r="W70" s="18">
        <f t="shared" ref="W70:W133" si="12">C70+L70</f>
        <v>2.2669999999999999</v>
      </c>
      <c r="X70" s="18">
        <f t="shared" ref="X70:X133" si="13">D70+M70</f>
        <v>5.0720000000000001</v>
      </c>
      <c r="Y70" s="18">
        <f t="shared" ref="Y70:Y133" si="14">E70+N70</f>
        <v>10.497</v>
      </c>
    </row>
    <row r="71" spans="1:25" s="8" customFormat="1" ht="14.25" x14ac:dyDescent="0.25">
      <c r="A71" s="17">
        <v>34002</v>
      </c>
      <c r="B71" s="17" t="s">
        <v>76</v>
      </c>
      <c r="C71" s="17">
        <v>1.512</v>
      </c>
      <c r="D71" s="17">
        <v>3.383</v>
      </c>
      <c r="E71" s="18">
        <v>7.0010000000000003</v>
      </c>
      <c r="F71" s="18">
        <v>1.986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>
        <f t="shared" si="9"/>
        <v>3.4980000000000002</v>
      </c>
      <c r="T71" s="19">
        <f t="shared" si="10"/>
        <v>5.3689999999999998</v>
      </c>
      <c r="U71" s="19">
        <f t="shared" si="11"/>
        <v>8.9870000000000001</v>
      </c>
      <c r="V71" s="17"/>
      <c r="W71" s="18">
        <f t="shared" si="12"/>
        <v>1.512</v>
      </c>
      <c r="X71" s="18">
        <f t="shared" si="13"/>
        <v>3.383</v>
      </c>
      <c r="Y71" s="18">
        <f t="shared" si="14"/>
        <v>7.0010000000000003</v>
      </c>
    </row>
    <row r="72" spans="1:25" s="8" customFormat="1" ht="14.25" x14ac:dyDescent="0.25">
      <c r="A72" s="17">
        <v>51002</v>
      </c>
      <c r="B72" s="17" t="s">
        <v>115</v>
      </c>
      <c r="C72" s="17">
        <v>1.512</v>
      </c>
      <c r="D72" s="17">
        <v>3.383</v>
      </c>
      <c r="E72" s="18">
        <v>7.0010000000000003</v>
      </c>
      <c r="F72" s="18">
        <v>2.806</v>
      </c>
      <c r="G72" s="18"/>
      <c r="H72" s="18"/>
      <c r="I72" s="18">
        <v>1.5669999999999999</v>
      </c>
      <c r="J72" s="18"/>
      <c r="K72" s="18"/>
      <c r="L72" s="18"/>
      <c r="M72" s="18"/>
      <c r="N72" s="18"/>
      <c r="O72" s="18"/>
      <c r="P72" s="18"/>
      <c r="Q72" s="18"/>
      <c r="R72" s="18"/>
      <c r="S72" s="19">
        <f t="shared" si="9"/>
        <v>5.8849999999999998</v>
      </c>
      <c r="T72" s="19">
        <f t="shared" si="10"/>
        <v>7.7560000000000002</v>
      </c>
      <c r="U72" s="19">
        <f t="shared" si="11"/>
        <v>11.374000000000001</v>
      </c>
      <c r="V72" s="17"/>
      <c r="W72" s="18">
        <f t="shared" si="12"/>
        <v>1.512</v>
      </c>
      <c r="X72" s="18">
        <f t="shared" si="13"/>
        <v>3.383</v>
      </c>
      <c r="Y72" s="18">
        <f t="shared" si="14"/>
        <v>7.0010000000000003</v>
      </c>
    </row>
    <row r="73" spans="1:25" s="8" customFormat="1" ht="14.25" x14ac:dyDescent="0.25">
      <c r="A73" s="17">
        <v>56006</v>
      </c>
      <c r="B73" s="17" t="s">
        <v>131</v>
      </c>
      <c r="C73" s="17">
        <v>1.512</v>
      </c>
      <c r="D73" s="17">
        <v>3.383</v>
      </c>
      <c r="E73" s="18">
        <v>7.0010000000000003</v>
      </c>
      <c r="F73" s="18">
        <v>0.83399999999999996</v>
      </c>
      <c r="G73" s="18">
        <v>0.80500000000000005</v>
      </c>
      <c r="H73" s="18"/>
      <c r="I73" s="18">
        <v>0.55000000000000004</v>
      </c>
      <c r="J73" s="18"/>
      <c r="K73" s="18"/>
      <c r="L73" s="18">
        <v>0.32700000000000001</v>
      </c>
      <c r="M73" s="18">
        <v>0.73199999999999998</v>
      </c>
      <c r="N73" s="18">
        <v>1.514</v>
      </c>
      <c r="O73" s="18"/>
      <c r="P73" s="18"/>
      <c r="Q73" s="18"/>
      <c r="R73" s="18"/>
      <c r="S73" s="19">
        <f t="shared" si="9"/>
        <v>4.0280000000000005</v>
      </c>
      <c r="T73" s="19">
        <f t="shared" si="10"/>
        <v>6.3039999999999994</v>
      </c>
      <c r="U73" s="19">
        <f t="shared" si="11"/>
        <v>10.703999999999999</v>
      </c>
      <c r="V73" s="17"/>
      <c r="W73" s="18">
        <f t="shared" si="12"/>
        <v>1.839</v>
      </c>
      <c r="X73" s="18">
        <f t="shared" si="13"/>
        <v>4.1150000000000002</v>
      </c>
      <c r="Y73" s="18">
        <f t="shared" si="14"/>
        <v>8.5150000000000006</v>
      </c>
    </row>
    <row r="74" spans="1:25" s="8" customFormat="1" ht="14.25" x14ac:dyDescent="0.25">
      <c r="A74" s="17">
        <v>23002</v>
      </c>
      <c r="B74" s="17" t="s">
        <v>55</v>
      </c>
      <c r="C74" s="17">
        <v>1.512</v>
      </c>
      <c r="D74" s="17">
        <v>3.383</v>
      </c>
      <c r="E74" s="18">
        <v>7.0010000000000003</v>
      </c>
      <c r="F74" s="18">
        <v>2.88</v>
      </c>
      <c r="G74" s="18"/>
      <c r="H74" s="18"/>
      <c r="I74" s="18">
        <v>1.5669999999999999</v>
      </c>
      <c r="J74" s="18"/>
      <c r="K74" s="18"/>
      <c r="L74" s="18"/>
      <c r="M74" s="18"/>
      <c r="N74" s="18"/>
      <c r="O74" s="18">
        <v>1.6E-2</v>
      </c>
      <c r="P74" s="18">
        <v>3.5999999999999997E-2</v>
      </c>
      <c r="Q74" s="18">
        <v>7.3999999999999996E-2</v>
      </c>
      <c r="R74" s="18">
        <v>1.2E-2</v>
      </c>
      <c r="S74" s="19">
        <f t="shared" si="9"/>
        <v>5.9869999999999992</v>
      </c>
      <c r="T74" s="19">
        <f t="shared" si="10"/>
        <v>7.8779999999999992</v>
      </c>
      <c r="U74" s="19">
        <f t="shared" si="11"/>
        <v>11.534000000000001</v>
      </c>
      <c r="V74" s="17"/>
      <c r="W74" s="18">
        <f t="shared" si="12"/>
        <v>1.512</v>
      </c>
      <c r="X74" s="18">
        <f t="shared" si="13"/>
        <v>3.383</v>
      </c>
      <c r="Y74" s="18">
        <f t="shared" si="14"/>
        <v>7.0010000000000003</v>
      </c>
    </row>
    <row r="75" spans="1:25" s="8" customFormat="1" ht="14.25" x14ac:dyDescent="0.25">
      <c r="A75" s="17">
        <v>53002</v>
      </c>
      <c r="B75" s="17" t="s">
        <v>122</v>
      </c>
      <c r="C75" s="17">
        <v>1.512</v>
      </c>
      <c r="D75" s="17">
        <v>3.383</v>
      </c>
      <c r="E75" s="18">
        <v>7.0010000000000003</v>
      </c>
      <c r="F75" s="18">
        <v>0.22500000000000001</v>
      </c>
      <c r="G75" s="18"/>
      <c r="H75" s="18"/>
      <c r="I75" s="18">
        <v>0.52200000000000002</v>
      </c>
      <c r="J75" s="18"/>
      <c r="K75" s="18"/>
      <c r="L75" s="18">
        <v>0.13</v>
      </c>
      <c r="M75" s="18">
        <v>0.29099999999999998</v>
      </c>
      <c r="N75" s="18">
        <v>0.60199999999999998</v>
      </c>
      <c r="O75" s="18"/>
      <c r="P75" s="18"/>
      <c r="Q75" s="18"/>
      <c r="R75" s="18"/>
      <c r="S75" s="19">
        <f t="shared" si="9"/>
        <v>2.3890000000000002</v>
      </c>
      <c r="T75" s="19">
        <f t="shared" si="10"/>
        <v>4.4210000000000003</v>
      </c>
      <c r="U75" s="19">
        <f t="shared" si="11"/>
        <v>8.35</v>
      </c>
      <c r="V75" s="17"/>
      <c r="W75" s="18">
        <f t="shared" si="12"/>
        <v>1.6419999999999999</v>
      </c>
      <c r="X75" s="18">
        <f t="shared" si="13"/>
        <v>3.6739999999999999</v>
      </c>
      <c r="Y75" s="18">
        <f t="shared" si="14"/>
        <v>7.6030000000000006</v>
      </c>
    </row>
    <row r="76" spans="1:25" s="8" customFormat="1" ht="14.25" x14ac:dyDescent="0.25">
      <c r="A76" s="17">
        <v>48003</v>
      </c>
      <c r="B76" s="17" t="s">
        <v>104</v>
      </c>
      <c r="C76" s="17">
        <v>1.512</v>
      </c>
      <c r="D76" s="17">
        <v>3.383</v>
      </c>
      <c r="E76" s="18">
        <v>7.0010000000000003</v>
      </c>
      <c r="F76" s="18">
        <v>2.76</v>
      </c>
      <c r="G76" s="18"/>
      <c r="H76" s="18"/>
      <c r="I76" s="18">
        <v>0.9</v>
      </c>
      <c r="J76" s="18"/>
      <c r="K76" s="18"/>
      <c r="L76" s="18"/>
      <c r="M76" s="18"/>
      <c r="N76" s="18"/>
      <c r="O76" s="18">
        <v>4.0000000000000001E-3</v>
      </c>
      <c r="P76" s="18">
        <v>8.9999999999999993E-3</v>
      </c>
      <c r="Q76" s="18">
        <v>1.9E-2</v>
      </c>
      <c r="R76" s="18">
        <v>2E-3</v>
      </c>
      <c r="S76" s="19">
        <f t="shared" si="9"/>
        <v>5.1779999999999999</v>
      </c>
      <c r="T76" s="19">
        <f t="shared" si="10"/>
        <v>7.0540000000000003</v>
      </c>
      <c r="U76" s="19">
        <f t="shared" si="11"/>
        <v>10.682</v>
      </c>
      <c r="V76" s="17"/>
      <c r="W76" s="18">
        <f t="shared" si="12"/>
        <v>1.512</v>
      </c>
      <c r="X76" s="18">
        <f t="shared" si="13"/>
        <v>3.383</v>
      </c>
      <c r="Y76" s="18">
        <f t="shared" si="14"/>
        <v>7.0010000000000003</v>
      </c>
    </row>
    <row r="77" spans="1:25" s="8" customFormat="1" ht="14.25" x14ac:dyDescent="0.25">
      <c r="A77" s="17">
        <v>2002</v>
      </c>
      <c r="B77" s="17" t="s">
        <v>5</v>
      </c>
      <c r="C77" s="17">
        <v>1.512</v>
      </c>
      <c r="D77" s="17">
        <v>3.383</v>
      </c>
      <c r="E77" s="18">
        <v>7.0010000000000003</v>
      </c>
      <c r="F77" s="18">
        <v>2.7810000000000001</v>
      </c>
      <c r="G77" s="18"/>
      <c r="H77" s="18"/>
      <c r="I77" s="18">
        <v>1.5669999999999999</v>
      </c>
      <c r="J77" s="18">
        <v>1.131</v>
      </c>
      <c r="K77" s="18"/>
      <c r="L77" s="18"/>
      <c r="M77" s="18"/>
      <c r="N77" s="18"/>
      <c r="O77" s="18"/>
      <c r="P77" s="18"/>
      <c r="Q77" s="18"/>
      <c r="R77" s="18"/>
      <c r="S77" s="19">
        <f t="shared" si="9"/>
        <v>6.9910000000000005</v>
      </c>
      <c r="T77" s="19">
        <f t="shared" si="10"/>
        <v>8.8620000000000001</v>
      </c>
      <c r="U77" s="19">
        <f t="shared" si="11"/>
        <v>12.48</v>
      </c>
      <c r="V77" s="17"/>
      <c r="W77" s="18">
        <f t="shared" si="12"/>
        <v>1.512</v>
      </c>
      <c r="X77" s="18">
        <f t="shared" si="13"/>
        <v>3.383</v>
      </c>
      <c r="Y77" s="18">
        <f t="shared" si="14"/>
        <v>7.0010000000000003</v>
      </c>
    </row>
    <row r="78" spans="1:25" s="8" customFormat="1" ht="14.25" x14ac:dyDescent="0.25">
      <c r="A78" s="17">
        <v>22006</v>
      </c>
      <c r="B78" s="17" t="s">
        <v>53</v>
      </c>
      <c r="C78" s="17">
        <v>1.512</v>
      </c>
      <c r="D78" s="17">
        <v>3.383</v>
      </c>
      <c r="E78" s="18">
        <v>7.0010000000000003</v>
      </c>
      <c r="F78" s="18">
        <v>2.56</v>
      </c>
      <c r="G78" s="18"/>
      <c r="H78" s="18"/>
      <c r="I78" s="18">
        <v>0.745</v>
      </c>
      <c r="J78" s="18"/>
      <c r="K78" s="18"/>
      <c r="L78" s="18"/>
      <c r="M78" s="18"/>
      <c r="N78" s="18"/>
      <c r="O78" s="18"/>
      <c r="P78" s="18"/>
      <c r="Q78" s="18"/>
      <c r="R78" s="18"/>
      <c r="S78" s="19">
        <f t="shared" si="9"/>
        <v>4.8170000000000002</v>
      </c>
      <c r="T78" s="19">
        <f t="shared" si="10"/>
        <v>6.6879999999999997</v>
      </c>
      <c r="U78" s="19">
        <f t="shared" si="11"/>
        <v>10.305999999999999</v>
      </c>
      <c r="V78" s="17"/>
      <c r="W78" s="18">
        <f t="shared" si="12"/>
        <v>1.512</v>
      </c>
      <c r="X78" s="18">
        <f t="shared" si="13"/>
        <v>3.383</v>
      </c>
      <c r="Y78" s="18">
        <f t="shared" si="14"/>
        <v>7.0010000000000003</v>
      </c>
    </row>
    <row r="79" spans="1:25" s="8" customFormat="1" ht="14.25" x14ac:dyDescent="0.25">
      <c r="A79" s="17">
        <v>13003</v>
      </c>
      <c r="B79" s="17" t="s">
        <v>31</v>
      </c>
      <c r="C79" s="17">
        <v>1.512</v>
      </c>
      <c r="D79" s="17">
        <v>3.383</v>
      </c>
      <c r="E79" s="18">
        <v>7.0010000000000003</v>
      </c>
      <c r="F79" s="18">
        <v>2.7309999999999999</v>
      </c>
      <c r="G79" s="18"/>
      <c r="H79" s="18"/>
      <c r="I79" s="18">
        <v>1.5669999999999999</v>
      </c>
      <c r="J79" s="18">
        <v>0.378</v>
      </c>
      <c r="K79" s="18"/>
      <c r="L79" s="18">
        <v>0.29899999999999999</v>
      </c>
      <c r="M79" s="18">
        <v>0.66900000000000004</v>
      </c>
      <c r="N79" s="18">
        <v>1.3839999999999999</v>
      </c>
      <c r="O79" s="18"/>
      <c r="P79" s="18"/>
      <c r="Q79" s="18"/>
      <c r="R79" s="18"/>
      <c r="S79" s="19">
        <f t="shared" si="9"/>
        <v>6.487000000000001</v>
      </c>
      <c r="T79" s="19">
        <f t="shared" si="10"/>
        <v>8.7279999999999998</v>
      </c>
      <c r="U79" s="19">
        <f t="shared" si="11"/>
        <v>13.061</v>
      </c>
      <c r="V79" s="17"/>
      <c r="W79" s="18">
        <f t="shared" si="12"/>
        <v>1.8109999999999999</v>
      </c>
      <c r="X79" s="18">
        <f t="shared" si="13"/>
        <v>4.0519999999999996</v>
      </c>
      <c r="Y79" s="18">
        <f t="shared" si="14"/>
        <v>8.3849999999999998</v>
      </c>
    </row>
    <row r="80" spans="1:25" s="8" customFormat="1" ht="14.25" x14ac:dyDescent="0.25">
      <c r="A80" s="17">
        <v>2003</v>
      </c>
      <c r="B80" s="17" t="s">
        <v>6</v>
      </c>
      <c r="C80" s="17">
        <v>1.512</v>
      </c>
      <c r="D80" s="17">
        <v>3.383</v>
      </c>
      <c r="E80" s="18">
        <v>7.0010000000000003</v>
      </c>
      <c r="F80" s="18">
        <v>0.751</v>
      </c>
      <c r="G80" s="18"/>
      <c r="H80" s="18"/>
      <c r="I80" s="18">
        <v>0.47</v>
      </c>
      <c r="J80" s="18"/>
      <c r="K80" s="18"/>
      <c r="L80" s="18">
        <v>0.92100000000000004</v>
      </c>
      <c r="M80" s="18">
        <v>2.0609999999999999</v>
      </c>
      <c r="N80" s="18">
        <v>4.2649999999999997</v>
      </c>
      <c r="O80" s="18"/>
      <c r="P80" s="18"/>
      <c r="Q80" s="18"/>
      <c r="R80" s="18"/>
      <c r="S80" s="19">
        <f t="shared" si="9"/>
        <v>3.6539999999999999</v>
      </c>
      <c r="T80" s="19">
        <f t="shared" si="10"/>
        <v>6.665</v>
      </c>
      <c r="U80" s="19">
        <f t="shared" si="11"/>
        <v>12.487000000000002</v>
      </c>
      <c r="V80" s="17"/>
      <c r="W80" s="18">
        <f t="shared" si="12"/>
        <v>2.4329999999999998</v>
      </c>
      <c r="X80" s="18">
        <f t="shared" si="13"/>
        <v>5.444</v>
      </c>
      <c r="Y80" s="18">
        <f t="shared" si="14"/>
        <v>11.266</v>
      </c>
    </row>
    <row r="81" spans="1:25" s="8" customFormat="1" ht="14.25" x14ac:dyDescent="0.25">
      <c r="A81" s="17">
        <v>37003</v>
      </c>
      <c r="B81" s="17" t="s">
        <v>79</v>
      </c>
      <c r="C81" s="17">
        <v>1.512</v>
      </c>
      <c r="D81" s="17">
        <v>3.383</v>
      </c>
      <c r="E81" s="18">
        <v>7.0010000000000003</v>
      </c>
      <c r="F81" s="18">
        <v>1.387</v>
      </c>
      <c r="G81" s="18"/>
      <c r="H81" s="18"/>
      <c r="I81" s="18">
        <v>0.69399999999999995</v>
      </c>
      <c r="J81" s="18"/>
      <c r="K81" s="18"/>
      <c r="L81" s="18"/>
      <c r="M81" s="18"/>
      <c r="N81" s="18"/>
      <c r="O81" s="18">
        <v>2E-3</v>
      </c>
      <c r="P81" s="18">
        <v>4.0000000000000001E-3</v>
      </c>
      <c r="Q81" s="18">
        <v>8.9999999999999993E-3</v>
      </c>
      <c r="R81" s="18"/>
      <c r="S81" s="19">
        <f t="shared" si="9"/>
        <v>3.5949999999999998</v>
      </c>
      <c r="T81" s="19">
        <f t="shared" si="10"/>
        <v>5.4679999999999991</v>
      </c>
      <c r="U81" s="19">
        <f t="shared" si="11"/>
        <v>9.0910000000000011</v>
      </c>
      <c r="V81" s="17"/>
      <c r="W81" s="18">
        <f t="shared" si="12"/>
        <v>1.512</v>
      </c>
      <c r="X81" s="18">
        <f t="shared" si="13"/>
        <v>3.383</v>
      </c>
      <c r="Y81" s="18">
        <f t="shared" si="14"/>
        <v>7.0010000000000003</v>
      </c>
    </row>
    <row r="82" spans="1:25" s="8" customFormat="1" ht="14.25" x14ac:dyDescent="0.25">
      <c r="A82" s="17">
        <v>35002</v>
      </c>
      <c r="B82" s="17" t="s">
        <v>77</v>
      </c>
      <c r="C82" s="17">
        <v>1.512</v>
      </c>
      <c r="D82" s="17">
        <v>3.383</v>
      </c>
      <c r="E82" s="18">
        <v>7.0010000000000003</v>
      </c>
      <c r="F82" s="18">
        <v>1.3069999999999999</v>
      </c>
      <c r="G82" s="18"/>
      <c r="H82" s="18"/>
      <c r="I82" s="18">
        <v>1.3169999999999999</v>
      </c>
      <c r="J82" s="18"/>
      <c r="K82" s="18"/>
      <c r="L82" s="18"/>
      <c r="M82" s="18"/>
      <c r="N82" s="18"/>
      <c r="O82" s="18"/>
      <c r="P82" s="18"/>
      <c r="Q82" s="18"/>
      <c r="R82" s="18"/>
      <c r="S82" s="19">
        <f t="shared" si="9"/>
        <v>4.1360000000000001</v>
      </c>
      <c r="T82" s="19">
        <f t="shared" si="10"/>
        <v>6.0069999999999997</v>
      </c>
      <c r="U82" s="19">
        <f t="shared" si="11"/>
        <v>9.625</v>
      </c>
      <c r="V82" s="17"/>
      <c r="W82" s="18">
        <f t="shared" si="12"/>
        <v>1.512</v>
      </c>
      <c r="X82" s="18">
        <f t="shared" si="13"/>
        <v>3.383</v>
      </c>
      <c r="Y82" s="18">
        <f t="shared" si="14"/>
        <v>7.0010000000000003</v>
      </c>
    </row>
    <row r="83" spans="1:25" s="8" customFormat="1" ht="14.25" x14ac:dyDescent="0.25">
      <c r="A83" s="17">
        <v>7002</v>
      </c>
      <c r="B83" s="17" t="s">
        <v>21</v>
      </c>
      <c r="C83" s="17">
        <v>1.512</v>
      </c>
      <c r="D83" s="17">
        <v>3.383</v>
      </c>
      <c r="E83" s="18">
        <v>7.0010000000000003</v>
      </c>
      <c r="F83" s="18">
        <v>1.625</v>
      </c>
      <c r="G83" s="18"/>
      <c r="H83" s="18"/>
      <c r="I83" s="18">
        <v>0.60499999999999998</v>
      </c>
      <c r="J83" s="18"/>
      <c r="K83" s="18"/>
      <c r="L83" s="18"/>
      <c r="M83" s="18"/>
      <c r="N83" s="18"/>
      <c r="O83" s="18"/>
      <c r="P83" s="18"/>
      <c r="Q83" s="18"/>
      <c r="R83" s="18"/>
      <c r="S83" s="19">
        <f t="shared" si="9"/>
        <v>3.742</v>
      </c>
      <c r="T83" s="19">
        <f t="shared" si="10"/>
        <v>5.6129999999999995</v>
      </c>
      <c r="U83" s="19">
        <f t="shared" si="11"/>
        <v>9.2310000000000016</v>
      </c>
      <c r="V83" s="17"/>
      <c r="W83" s="18">
        <f t="shared" si="12"/>
        <v>1.512</v>
      </c>
      <c r="X83" s="18">
        <f t="shared" si="13"/>
        <v>3.383</v>
      </c>
      <c r="Y83" s="18">
        <f t="shared" si="14"/>
        <v>7.0010000000000003</v>
      </c>
    </row>
    <row r="84" spans="1:25" s="8" customFormat="1" ht="14.25" x14ac:dyDescent="0.25">
      <c r="A84" s="17">
        <v>38003</v>
      </c>
      <c r="B84" s="17" t="s">
        <v>82</v>
      </c>
      <c r="C84" s="17">
        <v>1.512</v>
      </c>
      <c r="D84" s="17">
        <v>3.383</v>
      </c>
      <c r="E84" s="18">
        <v>7.0010000000000003</v>
      </c>
      <c r="F84" s="18">
        <v>1.9039999999999999</v>
      </c>
      <c r="G84" s="18"/>
      <c r="H84" s="18"/>
      <c r="I84" s="18">
        <v>1.5669999999999999</v>
      </c>
      <c r="J84" s="18"/>
      <c r="K84" s="18"/>
      <c r="L84" s="18">
        <v>1.3779999999999999</v>
      </c>
      <c r="M84" s="18">
        <v>3.0830000000000002</v>
      </c>
      <c r="N84" s="18">
        <v>6.3810000000000002</v>
      </c>
      <c r="O84" s="18"/>
      <c r="P84" s="18"/>
      <c r="Q84" s="18"/>
      <c r="R84" s="18"/>
      <c r="S84" s="19">
        <f t="shared" si="9"/>
        <v>6.3609999999999998</v>
      </c>
      <c r="T84" s="19">
        <f t="shared" si="10"/>
        <v>9.9370000000000012</v>
      </c>
      <c r="U84" s="19">
        <f t="shared" si="11"/>
        <v>16.853000000000002</v>
      </c>
      <c r="V84" s="17"/>
      <c r="W84" s="18">
        <f t="shared" si="12"/>
        <v>2.8899999999999997</v>
      </c>
      <c r="X84" s="18">
        <f t="shared" si="13"/>
        <v>6.4660000000000002</v>
      </c>
      <c r="Y84" s="18">
        <f t="shared" si="14"/>
        <v>13.382000000000001</v>
      </c>
    </row>
    <row r="85" spans="1:25" s="8" customFormat="1" ht="14.25" x14ac:dyDescent="0.25">
      <c r="A85" s="17">
        <v>45005</v>
      </c>
      <c r="B85" s="17" t="s">
        <v>100</v>
      </c>
      <c r="C85" s="17">
        <v>1.512</v>
      </c>
      <c r="D85" s="17">
        <v>3.383</v>
      </c>
      <c r="E85" s="18">
        <v>7.0010000000000003</v>
      </c>
      <c r="F85" s="18">
        <v>1.25</v>
      </c>
      <c r="G85" s="18"/>
      <c r="H85" s="18"/>
      <c r="I85" s="18">
        <v>0.59</v>
      </c>
      <c r="J85" s="18">
        <v>0.55000000000000004</v>
      </c>
      <c r="K85" s="18"/>
      <c r="L85" s="18"/>
      <c r="M85" s="18"/>
      <c r="N85" s="18"/>
      <c r="O85" s="18"/>
      <c r="P85" s="18"/>
      <c r="Q85" s="18"/>
      <c r="R85" s="18"/>
      <c r="S85" s="19">
        <f t="shared" si="9"/>
        <v>3.9020000000000001</v>
      </c>
      <c r="T85" s="19">
        <f t="shared" si="10"/>
        <v>5.7729999999999997</v>
      </c>
      <c r="U85" s="19">
        <f t="shared" si="11"/>
        <v>9.3910000000000018</v>
      </c>
      <c r="V85" s="17"/>
      <c r="W85" s="18">
        <f t="shared" si="12"/>
        <v>1.512</v>
      </c>
      <c r="X85" s="18">
        <f t="shared" si="13"/>
        <v>3.383</v>
      </c>
      <c r="Y85" s="18">
        <f t="shared" si="14"/>
        <v>7.0010000000000003</v>
      </c>
    </row>
    <row r="86" spans="1:25" s="8" customFormat="1" ht="14.25" x14ac:dyDescent="0.25">
      <c r="A86" s="17">
        <v>40001</v>
      </c>
      <c r="B86" s="17" t="s">
        <v>87</v>
      </c>
      <c r="C86" s="17">
        <v>1.512</v>
      </c>
      <c r="D86" s="17">
        <v>3.383</v>
      </c>
      <c r="E86" s="18">
        <v>7.0010000000000003</v>
      </c>
      <c r="F86" s="18">
        <v>2.9710000000000001</v>
      </c>
      <c r="G86" s="18"/>
      <c r="H86" s="18"/>
      <c r="I86" s="18">
        <v>1.5669999999999999</v>
      </c>
      <c r="J86" s="18"/>
      <c r="K86" s="18"/>
      <c r="L86" s="18"/>
      <c r="M86" s="18"/>
      <c r="N86" s="18"/>
      <c r="O86" s="18">
        <v>1E-3</v>
      </c>
      <c r="P86" s="18">
        <v>2E-3</v>
      </c>
      <c r="Q86" s="18">
        <v>5.0000000000000001E-3</v>
      </c>
      <c r="R86" s="18">
        <v>1E-3</v>
      </c>
      <c r="S86" s="19">
        <f t="shared" si="9"/>
        <v>6.0520000000000014</v>
      </c>
      <c r="T86" s="19">
        <f t="shared" si="10"/>
        <v>7.9240000000000004</v>
      </c>
      <c r="U86" s="19">
        <f t="shared" si="11"/>
        <v>11.545000000000002</v>
      </c>
      <c r="V86" s="17"/>
      <c r="W86" s="18">
        <f t="shared" si="12"/>
        <v>1.512</v>
      </c>
      <c r="X86" s="18">
        <f t="shared" si="13"/>
        <v>3.383</v>
      </c>
      <c r="Y86" s="18">
        <f t="shared" si="14"/>
        <v>7.0010000000000003</v>
      </c>
    </row>
    <row r="87" spans="1:25" s="8" customFormat="1" ht="14.25" x14ac:dyDescent="0.25">
      <c r="A87" s="17">
        <v>52004</v>
      </c>
      <c r="B87" s="17" t="s">
        <v>120</v>
      </c>
      <c r="C87" s="17">
        <v>1.512</v>
      </c>
      <c r="D87" s="17">
        <v>3.383</v>
      </c>
      <c r="E87" s="18">
        <v>7.0010000000000003</v>
      </c>
      <c r="F87" s="18">
        <v>2.0409999999999999</v>
      </c>
      <c r="G87" s="18"/>
      <c r="H87" s="18"/>
      <c r="I87" s="18">
        <v>1.5669999999999999</v>
      </c>
      <c r="J87" s="18"/>
      <c r="K87" s="18"/>
      <c r="L87" s="18">
        <v>0.22800000000000001</v>
      </c>
      <c r="M87" s="18">
        <v>0.51</v>
      </c>
      <c r="N87" s="18">
        <v>1.056</v>
      </c>
      <c r="O87" s="18">
        <v>1E-3</v>
      </c>
      <c r="P87" s="18">
        <v>2E-3</v>
      </c>
      <c r="Q87" s="18">
        <v>5.0000000000000001E-3</v>
      </c>
      <c r="R87" s="18"/>
      <c r="S87" s="19">
        <f t="shared" si="9"/>
        <v>5.3490000000000002</v>
      </c>
      <c r="T87" s="19">
        <f t="shared" si="10"/>
        <v>7.5029999999999992</v>
      </c>
      <c r="U87" s="19">
        <f t="shared" si="11"/>
        <v>11.67</v>
      </c>
      <c r="V87" s="17"/>
      <c r="W87" s="18">
        <f t="shared" si="12"/>
        <v>1.74</v>
      </c>
      <c r="X87" s="18">
        <f t="shared" si="13"/>
        <v>3.8929999999999998</v>
      </c>
      <c r="Y87" s="18">
        <f t="shared" si="14"/>
        <v>8.0570000000000004</v>
      </c>
    </row>
    <row r="88" spans="1:25" s="8" customFormat="1" ht="14.25" x14ac:dyDescent="0.25">
      <c r="A88" s="17">
        <v>41004</v>
      </c>
      <c r="B88" s="17" t="s">
        <v>91</v>
      </c>
      <c r="C88" s="17">
        <v>1.512</v>
      </c>
      <c r="D88" s="17">
        <v>3.383</v>
      </c>
      <c r="E88" s="18">
        <v>7.0010000000000003</v>
      </c>
      <c r="F88" s="18">
        <v>2.5249999999999999</v>
      </c>
      <c r="G88" s="18"/>
      <c r="H88" s="18">
        <v>0.219</v>
      </c>
      <c r="I88" s="18">
        <v>1.5669999999999999</v>
      </c>
      <c r="J88" s="18">
        <v>1.54</v>
      </c>
      <c r="K88" s="18"/>
      <c r="L88" s="18"/>
      <c r="M88" s="18"/>
      <c r="N88" s="18"/>
      <c r="O88" s="18"/>
      <c r="P88" s="18"/>
      <c r="Q88" s="18"/>
      <c r="R88" s="18"/>
      <c r="S88" s="19">
        <f t="shared" si="9"/>
        <v>7.3630000000000004</v>
      </c>
      <c r="T88" s="19">
        <f t="shared" si="10"/>
        <v>9.234</v>
      </c>
      <c r="U88" s="19">
        <f t="shared" si="11"/>
        <v>12.851999999999999</v>
      </c>
      <c r="V88" s="17"/>
      <c r="W88" s="18">
        <f t="shared" si="12"/>
        <v>1.512</v>
      </c>
      <c r="X88" s="18">
        <f t="shared" si="13"/>
        <v>3.383</v>
      </c>
      <c r="Y88" s="18">
        <f t="shared" si="14"/>
        <v>7.0010000000000003</v>
      </c>
    </row>
    <row r="89" spans="1:25" s="8" customFormat="1" ht="14.25" x14ac:dyDescent="0.25">
      <c r="A89" s="17">
        <v>44002</v>
      </c>
      <c r="B89" s="17" t="s">
        <v>98</v>
      </c>
      <c r="C89" s="17">
        <v>1.512</v>
      </c>
      <c r="D89" s="17">
        <v>3.383</v>
      </c>
      <c r="E89" s="18">
        <v>7.0010000000000003</v>
      </c>
      <c r="F89" s="18">
        <v>2.8</v>
      </c>
      <c r="G89" s="18"/>
      <c r="H89" s="18"/>
      <c r="I89" s="18">
        <v>1</v>
      </c>
      <c r="J89" s="18"/>
      <c r="K89" s="18"/>
      <c r="L89" s="18"/>
      <c r="M89" s="18"/>
      <c r="N89" s="18"/>
      <c r="O89" s="18"/>
      <c r="P89" s="18"/>
      <c r="Q89" s="18"/>
      <c r="R89" s="18"/>
      <c r="S89" s="19">
        <f t="shared" si="9"/>
        <v>5.3119999999999994</v>
      </c>
      <c r="T89" s="19">
        <f t="shared" si="10"/>
        <v>7.1829999999999998</v>
      </c>
      <c r="U89" s="19">
        <f t="shared" si="11"/>
        <v>10.801</v>
      </c>
      <c r="V89" s="17"/>
      <c r="W89" s="18">
        <f t="shared" si="12"/>
        <v>1.512</v>
      </c>
      <c r="X89" s="18">
        <f t="shared" si="13"/>
        <v>3.383</v>
      </c>
      <c r="Y89" s="18">
        <f t="shared" si="14"/>
        <v>7.0010000000000003</v>
      </c>
    </row>
    <row r="90" spans="1:25" s="8" customFormat="1" ht="14.25" x14ac:dyDescent="0.25">
      <c r="A90" s="17">
        <v>42001</v>
      </c>
      <c r="B90" s="17" t="s">
        <v>93</v>
      </c>
      <c r="C90" s="17">
        <v>1.512</v>
      </c>
      <c r="D90" s="17">
        <v>3.383</v>
      </c>
      <c r="E90" s="18">
        <v>7.0010000000000003</v>
      </c>
      <c r="F90" s="18">
        <v>2.84</v>
      </c>
      <c r="G90" s="18"/>
      <c r="H90" s="18"/>
      <c r="I90" s="18">
        <v>0.1</v>
      </c>
      <c r="J90" s="18"/>
      <c r="K90" s="18"/>
      <c r="L90" s="18"/>
      <c r="M90" s="18"/>
      <c r="N90" s="18"/>
      <c r="O90" s="18"/>
      <c r="P90" s="18"/>
      <c r="Q90" s="18"/>
      <c r="R90" s="18"/>
      <c r="S90" s="19">
        <f t="shared" si="9"/>
        <v>4.452</v>
      </c>
      <c r="T90" s="19">
        <f t="shared" si="10"/>
        <v>6.3229999999999995</v>
      </c>
      <c r="U90" s="19">
        <f t="shared" si="11"/>
        <v>9.9410000000000007</v>
      </c>
      <c r="V90" s="17"/>
      <c r="W90" s="18">
        <f t="shared" si="12"/>
        <v>1.512</v>
      </c>
      <c r="X90" s="18">
        <f t="shared" si="13"/>
        <v>3.383</v>
      </c>
      <c r="Y90" s="18">
        <f t="shared" si="14"/>
        <v>7.0010000000000003</v>
      </c>
    </row>
    <row r="91" spans="1:25" s="8" customFormat="1" ht="14.25" x14ac:dyDescent="0.25">
      <c r="A91" s="17">
        <v>39002</v>
      </c>
      <c r="B91" s="17" t="s">
        <v>84</v>
      </c>
      <c r="C91" s="17">
        <v>1.512</v>
      </c>
      <c r="D91" s="17">
        <v>3.383</v>
      </c>
      <c r="E91" s="18">
        <v>7.0010000000000003</v>
      </c>
      <c r="F91" s="18">
        <v>2.794</v>
      </c>
      <c r="G91" s="18"/>
      <c r="H91" s="18"/>
      <c r="I91" s="18">
        <v>1.367</v>
      </c>
      <c r="J91" s="18">
        <v>0.47099999999999997</v>
      </c>
      <c r="K91" s="18"/>
      <c r="L91" s="18">
        <v>4.5999999999999999E-2</v>
      </c>
      <c r="M91" s="18">
        <v>0.10299999999999999</v>
      </c>
      <c r="N91" s="18">
        <v>0.21299999999999999</v>
      </c>
      <c r="O91" s="18">
        <v>3.0000000000000001E-3</v>
      </c>
      <c r="P91" s="18">
        <v>7.0000000000000001E-3</v>
      </c>
      <c r="Q91" s="18">
        <v>1.4E-2</v>
      </c>
      <c r="R91" s="18">
        <v>2E-3</v>
      </c>
      <c r="S91" s="19">
        <f t="shared" si="9"/>
        <v>6.1950000000000003</v>
      </c>
      <c r="T91" s="19">
        <f t="shared" si="10"/>
        <v>8.1269999999999989</v>
      </c>
      <c r="U91" s="19">
        <f t="shared" si="11"/>
        <v>11.861999999999998</v>
      </c>
      <c r="V91" s="17"/>
      <c r="W91" s="18">
        <f t="shared" si="12"/>
        <v>1.5580000000000001</v>
      </c>
      <c r="X91" s="18">
        <f t="shared" si="13"/>
        <v>3.4860000000000002</v>
      </c>
      <c r="Y91" s="18">
        <f t="shared" si="14"/>
        <v>7.2140000000000004</v>
      </c>
    </row>
    <row r="92" spans="1:25" s="8" customFormat="1" ht="14.25" x14ac:dyDescent="0.25">
      <c r="A92" s="17">
        <v>60003</v>
      </c>
      <c r="B92" s="17" t="s">
        <v>138</v>
      </c>
      <c r="C92" s="17">
        <v>1.512</v>
      </c>
      <c r="D92" s="17">
        <v>3.383</v>
      </c>
      <c r="E92" s="18">
        <v>7.0010000000000003</v>
      </c>
      <c r="F92" s="18">
        <v>2.4769999999999999</v>
      </c>
      <c r="G92" s="18"/>
      <c r="H92" s="18"/>
      <c r="I92" s="18">
        <v>1.5669999999999999</v>
      </c>
      <c r="J92" s="18"/>
      <c r="K92" s="18"/>
      <c r="L92" s="18"/>
      <c r="M92" s="18"/>
      <c r="N92" s="18"/>
      <c r="O92" s="18"/>
      <c r="P92" s="18"/>
      <c r="Q92" s="18"/>
      <c r="R92" s="18"/>
      <c r="S92" s="19">
        <f t="shared" si="9"/>
        <v>5.556</v>
      </c>
      <c r="T92" s="19">
        <f t="shared" si="10"/>
        <v>7.4269999999999996</v>
      </c>
      <c r="U92" s="19">
        <f t="shared" si="11"/>
        <v>11.045</v>
      </c>
      <c r="V92" s="17"/>
      <c r="W92" s="18">
        <f t="shared" si="12"/>
        <v>1.512</v>
      </c>
      <c r="X92" s="18">
        <f t="shared" si="13"/>
        <v>3.383</v>
      </c>
      <c r="Y92" s="18">
        <f t="shared" si="14"/>
        <v>7.0010000000000003</v>
      </c>
    </row>
    <row r="93" spans="1:25" s="8" customFormat="1" ht="14.25" x14ac:dyDescent="0.25">
      <c r="A93" s="17">
        <v>43007</v>
      </c>
      <c r="B93" s="17" t="s">
        <v>96</v>
      </c>
      <c r="C93" s="17">
        <v>1.512</v>
      </c>
      <c r="D93" s="17">
        <v>3.383</v>
      </c>
      <c r="E93" s="18">
        <v>7.0010000000000003</v>
      </c>
      <c r="F93" s="18">
        <v>2.3109999999999999</v>
      </c>
      <c r="G93" s="18"/>
      <c r="H93" s="18"/>
      <c r="I93" s="18">
        <v>1.5669999999999999</v>
      </c>
      <c r="J93" s="18">
        <v>0.54100000000000004</v>
      </c>
      <c r="K93" s="18"/>
      <c r="L93" s="18">
        <v>0.503</v>
      </c>
      <c r="M93" s="18">
        <v>1.125</v>
      </c>
      <c r="N93" s="18">
        <v>2.3290000000000002</v>
      </c>
      <c r="O93" s="18"/>
      <c r="P93" s="18"/>
      <c r="Q93" s="18"/>
      <c r="R93" s="18"/>
      <c r="S93" s="19">
        <f t="shared" si="9"/>
        <v>6.4340000000000002</v>
      </c>
      <c r="T93" s="19">
        <f t="shared" si="10"/>
        <v>8.9269999999999996</v>
      </c>
      <c r="U93" s="19">
        <f t="shared" si="11"/>
        <v>13.749000000000002</v>
      </c>
      <c r="V93" s="17"/>
      <c r="W93" s="18">
        <f t="shared" si="12"/>
        <v>2.0150000000000001</v>
      </c>
      <c r="X93" s="18">
        <f t="shared" si="13"/>
        <v>4.508</v>
      </c>
      <c r="Y93" s="18">
        <f t="shared" si="14"/>
        <v>9.33</v>
      </c>
    </row>
    <row r="94" spans="1:25" s="9" customFormat="1" ht="14.25" x14ac:dyDescent="0.25">
      <c r="A94" s="17">
        <v>15001</v>
      </c>
      <c r="B94" s="17" t="s">
        <v>36</v>
      </c>
      <c r="C94" s="17">
        <v>1.512</v>
      </c>
      <c r="D94" s="17">
        <v>3.383</v>
      </c>
      <c r="E94" s="18">
        <v>7.0010000000000003</v>
      </c>
      <c r="F94" s="18">
        <v>1.843</v>
      </c>
      <c r="G94" s="18"/>
      <c r="H94" s="18"/>
      <c r="I94" s="18">
        <v>1.5669999999999999</v>
      </c>
      <c r="J94" s="18"/>
      <c r="K94" s="18"/>
      <c r="L94" s="18">
        <v>0.55900000000000005</v>
      </c>
      <c r="M94" s="18">
        <v>1.2509999999999999</v>
      </c>
      <c r="N94" s="18">
        <v>2.5880000000000001</v>
      </c>
      <c r="O94" s="18">
        <v>1E-3</v>
      </c>
      <c r="P94" s="18">
        <v>2E-3</v>
      </c>
      <c r="Q94" s="18">
        <v>5.0000000000000001E-3</v>
      </c>
      <c r="R94" s="18"/>
      <c r="S94" s="19">
        <f t="shared" si="9"/>
        <v>5.4820000000000002</v>
      </c>
      <c r="T94" s="19">
        <f t="shared" si="10"/>
        <v>8.0460000000000012</v>
      </c>
      <c r="U94" s="19">
        <f t="shared" si="11"/>
        <v>13.004000000000003</v>
      </c>
      <c r="V94" s="20"/>
      <c r="W94" s="18">
        <f t="shared" si="12"/>
        <v>2.0710000000000002</v>
      </c>
      <c r="X94" s="18">
        <f t="shared" si="13"/>
        <v>4.6340000000000003</v>
      </c>
      <c r="Y94" s="18">
        <f t="shared" si="14"/>
        <v>9.5890000000000004</v>
      </c>
    </row>
    <row r="95" spans="1:25" s="8" customFormat="1" ht="14.25" x14ac:dyDescent="0.25">
      <c r="A95" s="17">
        <v>15002</v>
      </c>
      <c r="B95" s="17" t="s">
        <v>37</v>
      </c>
      <c r="C95" s="17">
        <v>1.512</v>
      </c>
      <c r="D95" s="17">
        <v>3.383</v>
      </c>
      <c r="E95" s="18">
        <v>7.0010000000000003</v>
      </c>
      <c r="F95" s="18">
        <v>2.0099999999999998</v>
      </c>
      <c r="G95" s="18"/>
      <c r="H95" s="18"/>
      <c r="I95" s="18">
        <v>1.5669999999999999</v>
      </c>
      <c r="J95" s="18"/>
      <c r="K95" s="18"/>
      <c r="L95" s="18"/>
      <c r="M95" s="18"/>
      <c r="N95" s="18"/>
      <c r="O95" s="18"/>
      <c r="P95" s="18"/>
      <c r="Q95" s="18"/>
      <c r="R95" s="18"/>
      <c r="S95" s="19">
        <f t="shared" si="9"/>
        <v>5.0889999999999995</v>
      </c>
      <c r="T95" s="19">
        <f t="shared" si="10"/>
        <v>6.96</v>
      </c>
      <c r="U95" s="19">
        <f t="shared" si="11"/>
        <v>10.577999999999999</v>
      </c>
      <c r="V95" s="17"/>
      <c r="W95" s="18">
        <f t="shared" si="12"/>
        <v>1.512</v>
      </c>
      <c r="X95" s="18">
        <f t="shared" si="13"/>
        <v>3.383</v>
      </c>
      <c r="Y95" s="18">
        <f t="shared" si="14"/>
        <v>7.0010000000000003</v>
      </c>
    </row>
    <row r="96" spans="1:25" s="8" customFormat="1" ht="14.25" x14ac:dyDescent="0.25">
      <c r="A96" s="17">
        <v>46001</v>
      </c>
      <c r="B96" s="17" t="s">
        <v>101</v>
      </c>
      <c r="C96" s="17">
        <v>1.512</v>
      </c>
      <c r="D96" s="17">
        <v>3.383</v>
      </c>
      <c r="E96" s="18">
        <v>7.0010000000000003</v>
      </c>
      <c r="F96" s="18">
        <v>2.9129999999999998</v>
      </c>
      <c r="G96" s="18"/>
      <c r="H96" s="18"/>
      <c r="I96" s="18">
        <v>1.5669999999999999</v>
      </c>
      <c r="J96" s="18"/>
      <c r="K96" s="18"/>
      <c r="L96" s="18"/>
      <c r="M96" s="18"/>
      <c r="N96" s="18"/>
      <c r="O96" s="18">
        <v>3.4000000000000002E-2</v>
      </c>
      <c r="P96" s="18">
        <v>7.5999999999999998E-2</v>
      </c>
      <c r="Q96" s="18">
        <v>0.157</v>
      </c>
      <c r="R96" s="18">
        <v>2.1000000000000001E-2</v>
      </c>
      <c r="S96" s="19">
        <f t="shared" si="9"/>
        <v>6.0469999999999997</v>
      </c>
      <c r="T96" s="19">
        <f t="shared" si="10"/>
        <v>7.9599999999999991</v>
      </c>
      <c r="U96" s="19">
        <f t="shared" si="11"/>
        <v>11.659000000000001</v>
      </c>
      <c r="V96" s="17"/>
      <c r="W96" s="18">
        <f t="shared" si="12"/>
        <v>1.512</v>
      </c>
      <c r="X96" s="18">
        <f t="shared" si="13"/>
        <v>3.383</v>
      </c>
      <c r="Y96" s="18">
        <f t="shared" si="14"/>
        <v>7.0010000000000003</v>
      </c>
    </row>
    <row r="97" spans="1:25" s="8" customFormat="1" ht="14.25" x14ac:dyDescent="0.25">
      <c r="A97" s="17">
        <v>33002</v>
      </c>
      <c r="B97" s="17" t="s">
        <v>73</v>
      </c>
      <c r="C97" s="17">
        <v>1.512</v>
      </c>
      <c r="D97" s="17">
        <v>3.383</v>
      </c>
      <c r="E97" s="18">
        <v>7.0010000000000003</v>
      </c>
      <c r="F97" s="18">
        <v>2.67</v>
      </c>
      <c r="G97" s="18"/>
      <c r="H97" s="18"/>
      <c r="I97" s="18">
        <v>1.5669999999999999</v>
      </c>
      <c r="J97" s="18"/>
      <c r="K97" s="18"/>
      <c r="L97" s="18"/>
      <c r="M97" s="18"/>
      <c r="N97" s="18"/>
      <c r="O97" s="18">
        <v>1E-3</v>
      </c>
      <c r="P97" s="18">
        <v>2E-3</v>
      </c>
      <c r="Q97" s="18">
        <v>5.0000000000000001E-3</v>
      </c>
      <c r="R97" s="18"/>
      <c r="S97" s="19">
        <f t="shared" si="9"/>
        <v>5.7500000000000009</v>
      </c>
      <c r="T97" s="19">
        <f t="shared" si="10"/>
        <v>7.6219999999999999</v>
      </c>
      <c r="U97" s="19">
        <f t="shared" si="11"/>
        <v>11.243</v>
      </c>
      <c r="V97" s="17"/>
      <c r="W97" s="18">
        <f t="shared" si="12"/>
        <v>1.512</v>
      </c>
      <c r="X97" s="18">
        <f t="shared" si="13"/>
        <v>3.383</v>
      </c>
      <c r="Y97" s="18">
        <f t="shared" si="14"/>
        <v>7.0010000000000003</v>
      </c>
    </row>
    <row r="98" spans="1:25" s="8" customFormat="1" ht="14.25" x14ac:dyDescent="0.25">
      <c r="A98" s="17">
        <v>25004</v>
      </c>
      <c r="B98" s="17" t="s">
        <v>59</v>
      </c>
      <c r="C98" s="17">
        <v>1.512</v>
      </c>
      <c r="D98" s="17">
        <v>3.383</v>
      </c>
      <c r="E98" s="18">
        <v>7.0010000000000003</v>
      </c>
      <c r="F98" s="18">
        <v>1.7230000000000001</v>
      </c>
      <c r="G98" s="18"/>
      <c r="H98" s="18"/>
      <c r="I98" s="18">
        <v>1.5669999999999999</v>
      </c>
      <c r="J98" s="18"/>
      <c r="K98" s="18"/>
      <c r="L98" s="18"/>
      <c r="M98" s="18"/>
      <c r="N98" s="18"/>
      <c r="O98" s="18">
        <v>1E-3</v>
      </c>
      <c r="P98" s="18">
        <v>2E-3</v>
      </c>
      <c r="Q98" s="18">
        <v>5.0000000000000001E-3</v>
      </c>
      <c r="R98" s="18"/>
      <c r="S98" s="19">
        <f t="shared" si="9"/>
        <v>4.8030000000000008</v>
      </c>
      <c r="T98" s="19">
        <f t="shared" si="10"/>
        <v>6.6749999999999998</v>
      </c>
      <c r="U98" s="19">
        <f t="shared" si="11"/>
        <v>10.296000000000001</v>
      </c>
      <c r="V98" s="17"/>
      <c r="W98" s="18">
        <f t="shared" si="12"/>
        <v>1.512</v>
      </c>
      <c r="X98" s="18">
        <f t="shared" si="13"/>
        <v>3.383</v>
      </c>
      <c r="Y98" s="18">
        <f t="shared" si="14"/>
        <v>7.0010000000000003</v>
      </c>
    </row>
    <row r="99" spans="1:25" s="8" customFormat="1" ht="14.25" x14ac:dyDescent="0.25">
      <c r="A99" s="17">
        <v>29004</v>
      </c>
      <c r="B99" s="17" t="s">
        <v>67</v>
      </c>
      <c r="C99" s="17">
        <v>1.512</v>
      </c>
      <c r="D99" s="17">
        <v>3.383</v>
      </c>
      <c r="E99" s="18">
        <v>7.0010000000000003</v>
      </c>
      <c r="F99" s="18">
        <v>1.2529999999999999</v>
      </c>
      <c r="G99" s="18"/>
      <c r="H99" s="18"/>
      <c r="I99" s="18">
        <v>0.432</v>
      </c>
      <c r="J99" s="18"/>
      <c r="K99" s="18"/>
      <c r="L99" s="18">
        <v>0.25</v>
      </c>
      <c r="M99" s="18">
        <v>0.55900000000000005</v>
      </c>
      <c r="N99" s="18">
        <v>1.1579999999999999</v>
      </c>
      <c r="O99" s="18"/>
      <c r="P99" s="18"/>
      <c r="Q99" s="18"/>
      <c r="R99" s="18"/>
      <c r="S99" s="19">
        <f t="shared" si="9"/>
        <v>3.4469999999999996</v>
      </c>
      <c r="T99" s="19">
        <f t="shared" si="10"/>
        <v>5.6270000000000007</v>
      </c>
      <c r="U99" s="19">
        <f t="shared" si="11"/>
        <v>9.8439999999999994</v>
      </c>
      <c r="V99" s="17"/>
      <c r="W99" s="18">
        <f t="shared" si="12"/>
        <v>1.762</v>
      </c>
      <c r="X99" s="18">
        <f t="shared" si="13"/>
        <v>3.9420000000000002</v>
      </c>
      <c r="Y99" s="18">
        <f t="shared" si="14"/>
        <v>8.1590000000000007</v>
      </c>
    </row>
    <row r="100" spans="1:25" s="8" customFormat="1" ht="14.25" x14ac:dyDescent="0.25">
      <c r="A100" s="17">
        <v>17002</v>
      </c>
      <c r="B100" s="17" t="s">
        <v>42</v>
      </c>
      <c r="C100" s="17">
        <v>1.512</v>
      </c>
      <c r="D100" s="17">
        <v>3.383</v>
      </c>
      <c r="E100" s="18">
        <v>7.0010000000000003</v>
      </c>
      <c r="F100" s="18">
        <v>2.7879999999999998</v>
      </c>
      <c r="G100" s="18"/>
      <c r="H100" s="18"/>
      <c r="I100" s="18">
        <v>1.5669999999999999</v>
      </c>
      <c r="J100" s="18"/>
      <c r="K100" s="18"/>
      <c r="L100" s="18"/>
      <c r="M100" s="18"/>
      <c r="N100" s="18"/>
      <c r="O100" s="18">
        <v>1.2E-2</v>
      </c>
      <c r="P100" s="18">
        <v>2.7E-2</v>
      </c>
      <c r="Q100" s="18">
        <v>5.6000000000000001E-2</v>
      </c>
      <c r="R100" s="18">
        <v>0.01</v>
      </c>
      <c r="S100" s="19">
        <f t="shared" si="9"/>
        <v>5.8889999999999993</v>
      </c>
      <c r="T100" s="19">
        <f t="shared" si="10"/>
        <v>7.7749999999999995</v>
      </c>
      <c r="U100" s="19">
        <f t="shared" si="11"/>
        <v>11.421999999999999</v>
      </c>
      <c r="V100" s="17"/>
      <c r="W100" s="18">
        <f t="shared" si="12"/>
        <v>1.512</v>
      </c>
      <c r="X100" s="18">
        <f t="shared" si="13"/>
        <v>3.383</v>
      </c>
      <c r="Y100" s="18">
        <f t="shared" si="14"/>
        <v>7.0010000000000003</v>
      </c>
    </row>
    <row r="101" spans="1:25" s="8" customFormat="1" ht="14.25" x14ac:dyDescent="0.25">
      <c r="A101" s="17">
        <v>62006</v>
      </c>
      <c r="B101" s="17" t="s">
        <v>146</v>
      </c>
      <c r="C101" s="17">
        <v>1.512</v>
      </c>
      <c r="D101" s="17">
        <v>3.383</v>
      </c>
      <c r="E101" s="18">
        <v>7.0010000000000003</v>
      </c>
      <c r="F101" s="18">
        <v>2.4950000000000001</v>
      </c>
      <c r="G101" s="18"/>
      <c r="H101" s="18"/>
      <c r="I101" s="18">
        <v>1.5669999999999999</v>
      </c>
      <c r="J101" s="18">
        <v>2.274</v>
      </c>
      <c r="K101" s="18"/>
      <c r="L101" s="18">
        <v>0.27900000000000003</v>
      </c>
      <c r="M101" s="18">
        <v>0.624</v>
      </c>
      <c r="N101" s="18">
        <v>1.292</v>
      </c>
      <c r="O101" s="18">
        <v>4.0000000000000001E-3</v>
      </c>
      <c r="P101" s="18">
        <v>8.9999999999999993E-3</v>
      </c>
      <c r="Q101" s="18">
        <v>1.9E-2</v>
      </c>
      <c r="R101" s="18">
        <v>4.0000000000000001E-3</v>
      </c>
      <c r="S101" s="19">
        <f t="shared" ref="S101:S132" si="15">C101+F101+I101+J101+K101+G101+H101+L101+O101+R101</f>
        <v>8.1349999999999998</v>
      </c>
      <c r="T101" s="19">
        <f t="shared" ref="T101:T132" si="16">D101+F101+I101+J101+K101+G101+H101+M101+P101+R101</f>
        <v>10.356000000000002</v>
      </c>
      <c r="U101" s="19">
        <f t="shared" ref="U101:U132" si="17">E101+F101+I101+J101+K101+G101+H101+N101+Q101+R101</f>
        <v>14.651999999999999</v>
      </c>
      <c r="V101" s="17"/>
      <c r="W101" s="18">
        <f t="shared" si="12"/>
        <v>1.7909999999999999</v>
      </c>
      <c r="X101" s="18">
        <f t="shared" si="13"/>
        <v>4.0069999999999997</v>
      </c>
      <c r="Y101" s="18">
        <f t="shared" si="14"/>
        <v>8.293000000000001</v>
      </c>
    </row>
    <row r="102" spans="1:25" s="8" customFormat="1" ht="14.25" x14ac:dyDescent="0.25">
      <c r="A102" s="17">
        <v>43002</v>
      </c>
      <c r="B102" s="17" t="s">
        <v>95</v>
      </c>
      <c r="C102" s="17">
        <v>1.512</v>
      </c>
      <c r="D102" s="17">
        <v>3.383</v>
      </c>
      <c r="E102" s="18">
        <v>7.0010000000000003</v>
      </c>
      <c r="F102" s="18">
        <v>2.6920000000000002</v>
      </c>
      <c r="G102" s="18"/>
      <c r="H102" s="18"/>
      <c r="I102" s="18">
        <v>1.5669999999999999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9">
        <f t="shared" si="15"/>
        <v>5.7710000000000008</v>
      </c>
      <c r="T102" s="19">
        <f t="shared" si="16"/>
        <v>7.6420000000000003</v>
      </c>
      <c r="U102" s="19">
        <f t="shared" si="17"/>
        <v>11.260000000000002</v>
      </c>
      <c r="V102" s="17"/>
      <c r="W102" s="18">
        <f t="shared" si="12"/>
        <v>1.512</v>
      </c>
      <c r="X102" s="18">
        <f t="shared" si="13"/>
        <v>3.383</v>
      </c>
      <c r="Y102" s="18">
        <f t="shared" si="14"/>
        <v>7.0010000000000003</v>
      </c>
    </row>
    <row r="103" spans="1:25" s="8" customFormat="1" ht="14.25" x14ac:dyDescent="0.25">
      <c r="A103" s="17">
        <v>17003</v>
      </c>
      <c r="B103" s="17" t="s">
        <v>43</v>
      </c>
      <c r="C103" s="17">
        <v>1.512</v>
      </c>
      <c r="D103" s="17">
        <v>3.383</v>
      </c>
      <c r="E103" s="18">
        <v>7.0010000000000003</v>
      </c>
      <c r="F103" s="18">
        <v>2.3929999999999998</v>
      </c>
      <c r="G103" s="18"/>
      <c r="H103" s="18"/>
      <c r="I103" s="18">
        <v>1.5669999999999999</v>
      </c>
      <c r="J103" s="18"/>
      <c r="K103" s="18"/>
      <c r="L103" s="18">
        <v>0.61499999999999999</v>
      </c>
      <c r="M103" s="18">
        <v>1.3759999999999999</v>
      </c>
      <c r="N103" s="18">
        <v>2.8479999999999999</v>
      </c>
      <c r="O103" s="18">
        <v>2E-3</v>
      </c>
      <c r="P103" s="18">
        <v>4.0000000000000001E-3</v>
      </c>
      <c r="Q103" s="18">
        <v>8.9999999999999993E-3</v>
      </c>
      <c r="R103" s="18"/>
      <c r="S103" s="19">
        <f t="shared" si="15"/>
        <v>6.0889999999999995</v>
      </c>
      <c r="T103" s="19">
        <f t="shared" si="16"/>
        <v>8.722999999999999</v>
      </c>
      <c r="U103" s="19">
        <f t="shared" si="17"/>
        <v>13.818000000000001</v>
      </c>
      <c r="V103" s="17"/>
      <c r="W103" s="18">
        <f t="shared" si="12"/>
        <v>2.1269999999999998</v>
      </c>
      <c r="X103" s="18">
        <f t="shared" si="13"/>
        <v>4.7590000000000003</v>
      </c>
      <c r="Y103" s="18">
        <f t="shared" si="14"/>
        <v>9.8490000000000002</v>
      </c>
    </row>
    <row r="104" spans="1:25" s="9" customFormat="1" ht="14.25" x14ac:dyDescent="0.25">
      <c r="A104" s="17">
        <v>51003</v>
      </c>
      <c r="B104" s="17" t="s">
        <v>116</v>
      </c>
      <c r="C104" s="17">
        <v>1.512</v>
      </c>
      <c r="D104" s="17">
        <v>3.383</v>
      </c>
      <c r="E104" s="18">
        <v>7.0010000000000003</v>
      </c>
      <c r="F104" s="18">
        <v>2.722</v>
      </c>
      <c r="G104" s="18"/>
      <c r="H104" s="18"/>
      <c r="I104" s="18">
        <v>1.5669999999999999</v>
      </c>
      <c r="J104" s="18">
        <v>0.48299999999999998</v>
      </c>
      <c r="K104" s="18"/>
      <c r="L104" s="18"/>
      <c r="M104" s="18"/>
      <c r="N104" s="18"/>
      <c r="O104" s="18"/>
      <c r="P104" s="18"/>
      <c r="Q104" s="18"/>
      <c r="R104" s="18"/>
      <c r="S104" s="19">
        <f t="shared" si="15"/>
        <v>6.2839999999999998</v>
      </c>
      <c r="T104" s="19">
        <f t="shared" si="16"/>
        <v>8.1550000000000011</v>
      </c>
      <c r="U104" s="19">
        <f t="shared" si="17"/>
        <v>11.773000000000001</v>
      </c>
      <c r="V104" s="20"/>
      <c r="W104" s="18">
        <f t="shared" si="12"/>
        <v>1.512</v>
      </c>
      <c r="X104" s="18">
        <f t="shared" si="13"/>
        <v>3.383</v>
      </c>
      <c r="Y104" s="18">
        <f t="shared" si="14"/>
        <v>7.0010000000000003</v>
      </c>
    </row>
    <row r="105" spans="1:25" s="8" customFormat="1" ht="14.25" x14ac:dyDescent="0.25">
      <c r="A105" s="17">
        <v>9002</v>
      </c>
      <c r="B105" s="17" t="s">
        <v>23</v>
      </c>
      <c r="C105" s="17">
        <v>1.512</v>
      </c>
      <c r="D105" s="17">
        <v>3.383</v>
      </c>
      <c r="E105" s="18">
        <v>7.0010000000000003</v>
      </c>
      <c r="F105" s="18">
        <v>2.4420000000000002</v>
      </c>
      <c r="G105" s="18"/>
      <c r="H105" s="18"/>
      <c r="I105" s="18">
        <v>1.5669999999999999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9">
        <f t="shared" si="15"/>
        <v>5.5209999999999999</v>
      </c>
      <c r="T105" s="19">
        <f t="shared" si="16"/>
        <v>7.3920000000000003</v>
      </c>
      <c r="U105" s="19">
        <f t="shared" si="17"/>
        <v>11.010000000000002</v>
      </c>
      <c r="V105" s="17"/>
      <c r="W105" s="18">
        <f t="shared" si="12"/>
        <v>1.512</v>
      </c>
      <c r="X105" s="18">
        <f t="shared" si="13"/>
        <v>3.383</v>
      </c>
      <c r="Y105" s="18">
        <f t="shared" si="14"/>
        <v>7.0010000000000003</v>
      </c>
    </row>
    <row r="106" spans="1:25" s="8" customFormat="1" ht="14.25" x14ac:dyDescent="0.25">
      <c r="A106" s="17">
        <v>56007</v>
      </c>
      <c r="B106" s="17" t="s">
        <v>132</v>
      </c>
      <c r="C106" s="17">
        <v>1.512</v>
      </c>
      <c r="D106" s="17">
        <v>3.383</v>
      </c>
      <c r="E106" s="18">
        <v>7.0010000000000003</v>
      </c>
      <c r="F106" s="18">
        <v>0.79500000000000004</v>
      </c>
      <c r="G106" s="18"/>
      <c r="H106" s="18"/>
      <c r="I106" s="18">
        <v>0.41399999999999998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9">
        <f t="shared" si="15"/>
        <v>2.7210000000000001</v>
      </c>
      <c r="T106" s="19">
        <f t="shared" si="16"/>
        <v>4.5919999999999996</v>
      </c>
      <c r="U106" s="19">
        <f t="shared" si="17"/>
        <v>8.2100000000000009</v>
      </c>
      <c r="V106" s="17"/>
      <c r="W106" s="18">
        <f t="shared" si="12"/>
        <v>1.512</v>
      </c>
      <c r="X106" s="18">
        <f t="shared" si="13"/>
        <v>3.383</v>
      </c>
      <c r="Y106" s="18">
        <f t="shared" si="14"/>
        <v>7.0010000000000003</v>
      </c>
    </row>
    <row r="107" spans="1:25" s="8" customFormat="1" ht="14.25" x14ac:dyDescent="0.25">
      <c r="A107" s="17">
        <v>23003</v>
      </c>
      <c r="B107" s="17" t="s">
        <v>56</v>
      </c>
      <c r="C107" s="17">
        <v>1.512</v>
      </c>
      <c r="D107" s="17">
        <v>3.383</v>
      </c>
      <c r="E107" s="18">
        <v>7.0010000000000003</v>
      </c>
      <c r="F107" s="18">
        <v>2.665</v>
      </c>
      <c r="G107" s="18"/>
      <c r="H107" s="18"/>
      <c r="I107" s="18">
        <v>1.5669999999999999</v>
      </c>
      <c r="J107" s="18"/>
      <c r="K107" s="18"/>
      <c r="L107" s="18"/>
      <c r="M107" s="18"/>
      <c r="N107" s="18"/>
      <c r="O107" s="18">
        <v>5.0000000000000001E-3</v>
      </c>
      <c r="P107" s="18">
        <v>1.0999999999999999E-2</v>
      </c>
      <c r="Q107" s="18">
        <v>2.3E-2</v>
      </c>
      <c r="R107" s="18">
        <v>8.0000000000000002E-3</v>
      </c>
      <c r="S107" s="19">
        <f t="shared" si="15"/>
        <v>5.7569999999999997</v>
      </c>
      <c r="T107" s="19">
        <f t="shared" si="16"/>
        <v>7.6340000000000003</v>
      </c>
      <c r="U107" s="19">
        <f t="shared" si="17"/>
        <v>11.263999999999999</v>
      </c>
      <c r="V107" s="17"/>
      <c r="W107" s="18">
        <f t="shared" si="12"/>
        <v>1.512</v>
      </c>
      <c r="X107" s="18">
        <f t="shared" si="13"/>
        <v>3.383</v>
      </c>
      <c r="Y107" s="18">
        <f t="shared" si="14"/>
        <v>7.0010000000000003</v>
      </c>
    </row>
    <row r="108" spans="1:25" s="8" customFormat="1" ht="14.25" x14ac:dyDescent="0.25">
      <c r="A108" s="17">
        <v>65001</v>
      </c>
      <c r="B108" s="17" t="s">
        <v>150</v>
      </c>
      <c r="C108" s="17">
        <v>1.512</v>
      </c>
      <c r="D108" s="17">
        <v>3.383</v>
      </c>
      <c r="E108" s="18">
        <v>7.0010000000000003</v>
      </c>
      <c r="F108" s="18">
        <v>2.4060000000000001</v>
      </c>
      <c r="G108" s="18"/>
      <c r="H108" s="18"/>
      <c r="I108" s="18">
        <v>1.5669999999999999</v>
      </c>
      <c r="J108" s="18"/>
      <c r="K108" s="18"/>
      <c r="L108" s="18"/>
      <c r="M108" s="18"/>
      <c r="N108" s="18"/>
      <c r="O108" s="18">
        <v>1E-3</v>
      </c>
      <c r="P108" s="18">
        <v>2E-3</v>
      </c>
      <c r="Q108" s="18">
        <v>5.0000000000000001E-3</v>
      </c>
      <c r="R108" s="18"/>
      <c r="S108" s="19">
        <f t="shared" si="15"/>
        <v>5.4860000000000007</v>
      </c>
      <c r="T108" s="19">
        <f t="shared" si="16"/>
        <v>7.3579999999999997</v>
      </c>
      <c r="U108" s="19">
        <f t="shared" si="17"/>
        <v>10.979000000000001</v>
      </c>
      <c r="V108" s="17"/>
      <c r="W108" s="18">
        <f t="shared" si="12"/>
        <v>1.512</v>
      </c>
      <c r="X108" s="18">
        <f t="shared" si="13"/>
        <v>3.383</v>
      </c>
      <c r="Y108" s="18">
        <f t="shared" si="14"/>
        <v>7.0010000000000003</v>
      </c>
    </row>
    <row r="109" spans="1:25" s="8" customFormat="1" ht="14.25" x14ac:dyDescent="0.25">
      <c r="A109" s="17">
        <v>39005</v>
      </c>
      <c r="B109" s="17" t="s">
        <v>86</v>
      </c>
      <c r="C109" s="17">
        <v>1.512</v>
      </c>
      <c r="D109" s="17">
        <v>3.383</v>
      </c>
      <c r="E109" s="18">
        <v>7.0010000000000003</v>
      </c>
      <c r="F109" s="18">
        <v>2.4689999999999999</v>
      </c>
      <c r="G109" s="18"/>
      <c r="H109" s="18"/>
      <c r="I109" s="18">
        <v>0.78</v>
      </c>
      <c r="J109" s="18"/>
      <c r="K109" s="18"/>
      <c r="L109" s="18">
        <v>0.54800000000000004</v>
      </c>
      <c r="M109" s="18">
        <v>1.226</v>
      </c>
      <c r="N109" s="18">
        <v>2.5369999999999999</v>
      </c>
      <c r="O109" s="18">
        <v>1E-3</v>
      </c>
      <c r="P109" s="18">
        <v>2E-3</v>
      </c>
      <c r="Q109" s="18">
        <v>5.0000000000000001E-3</v>
      </c>
      <c r="R109" s="18"/>
      <c r="S109" s="19">
        <f t="shared" si="15"/>
        <v>5.3100000000000005</v>
      </c>
      <c r="T109" s="19">
        <f t="shared" si="16"/>
        <v>7.86</v>
      </c>
      <c r="U109" s="19">
        <f t="shared" si="17"/>
        <v>12.792</v>
      </c>
      <c r="V109" s="17"/>
      <c r="W109" s="18">
        <f t="shared" si="12"/>
        <v>2.06</v>
      </c>
      <c r="X109" s="18">
        <f t="shared" si="13"/>
        <v>4.609</v>
      </c>
      <c r="Y109" s="18">
        <f t="shared" si="14"/>
        <v>9.5380000000000003</v>
      </c>
    </row>
    <row r="110" spans="1:25" s="8" customFormat="1" ht="14.25" x14ac:dyDescent="0.25">
      <c r="A110" s="17">
        <v>60004</v>
      </c>
      <c r="B110" s="17" t="s">
        <v>139</v>
      </c>
      <c r="C110" s="17">
        <v>1.512</v>
      </c>
      <c r="D110" s="17">
        <v>3.383</v>
      </c>
      <c r="E110" s="18">
        <v>7.0010000000000003</v>
      </c>
      <c r="F110" s="18">
        <v>2.7490000000000001</v>
      </c>
      <c r="G110" s="18"/>
      <c r="H110" s="18"/>
      <c r="I110" s="18">
        <v>1.5669999999999999</v>
      </c>
      <c r="J110" s="18"/>
      <c r="K110" s="18"/>
      <c r="L110" s="18"/>
      <c r="M110" s="18"/>
      <c r="N110" s="18"/>
      <c r="O110" s="18">
        <v>8.9999999999999993E-3</v>
      </c>
      <c r="P110" s="18">
        <v>0.02</v>
      </c>
      <c r="Q110" s="18">
        <v>4.2000000000000003E-2</v>
      </c>
      <c r="R110" s="18">
        <v>3.0000000000000001E-3</v>
      </c>
      <c r="S110" s="19">
        <f t="shared" si="15"/>
        <v>5.8400000000000007</v>
      </c>
      <c r="T110" s="19">
        <f t="shared" si="16"/>
        <v>7.7219999999999995</v>
      </c>
      <c r="U110" s="19">
        <f t="shared" si="17"/>
        <v>11.362</v>
      </c>
      <c r="V110" s="17"/>
      <c r="W110" s="18">
        <f t="shared" si="12"/>
        <v>1.512</v>
      </c>
      <c r="X110" s="18">
        <f t="shared" si="13"/>
        <v>3.383</v>
      </c>
      <c r="Y110" s="18">
        <f t="shared" si="14"/>
        <v>7.0010000000000003</v>
      </c>
    </row>
    <row r="111" spans="1:25" s="8" customFormat="1" ht="14.25" x14ac:dyDescent="0.25">
      <c r="A111" s="17">
        <v>33003</v>
      </c>
      <c r="B111" s="17" t="s">
        <v>74</v>
      </c>
      <c r="C111" s="17">
        <v>1.512</v>
      </c>
      <c r="D111" s="17">
        <v>3.383</v>
      </c>
      <c r="E111" s="18">
        <v>7.0010000000000003</v>
      </c>
      <c r="F111" s="18">
        <v>1.655</v>
      </c>
      <c r="G111" s="18"/>
      <c r="H111" s="18"/>
      <c r="I111" s="18">
        <v>1.367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9">
        <f t="shared" si="15"/>
        <v>4.5339999999999998</v>
      </c>
      <c r="T111" s="19">
        <f t="shared" si="16"/>
        <v>6.4050000000000002</v>
      </c>
      <c r="U111" s="19">
        <f t="shared" si="17"/>
        <v>10.023</v>
      </c>
      <c r="V111" s="17"/>
      <c r="W111" s="18">
        <f t="shared" si="12"/>
        <v>1.512</v>
      </c>
      <c r="X111" s="18">
        <f t="shared" si="13"/>
        <v>3.383</v>
      </c>
      <c r="Y111" s="18">
        <f t="shared" si="14"/>
        <v>7.0010000000000003</v>
      </c>
    </row>
    <row r="112" spans="1:25" s="8" customFormat="1" ht="14.25" x14ac:dyDescent="0.25">
      <c r="A112" s="17">
        <v>32002</v>
      </c>
      <c r="B112" s="17" t="s">
        <v>71</v>
      </c>
      <c r="C112" s="17">
        <v>1.512</v>
      </c>
      <c r="D112" s="17">
        <v>3.383</v>
      </c>
      <c r="E112" s="18">
        <v>7.0010000000000003</v>
      </c>
      <c r="F112" s="18">
        <v>2.8109999999999999</v>
      </c>
      <c r="G112" s="18"/>
      <c r="H112" s="18"/>
      <c r="I112" s="18">
        <v>1.367</v>
      </c>
      <c r="J112" s="18">
        <v>0.97299999999999998</v>
      </c>
      <c r="K112" s="18"/>
      <c r="L112" s="18"/>
      <c r="M112" s="18"/>
      <c r="N112" s="18"/>
      <c r="O112" s="18"/>
      <c r="P112" s="18"/>
      <c r="Q112" s="18"/>
      <c r="R112" s="18"/>
      <c r="S112" s="19">
        <f t="shared" si="15"/>
        <v>6.6630000000000003</v>
      </c>
      <c r="T112" s="19">
        <f t="shared" si="16"/>
        <v>8.5340000000000007</v>
      </c>
      <c r="U112" s="19">
        <f t="shared" si="17"/>
        <v>12.152000000000003</v>
      </c>
      <c r="V112" s="17"/>
      <c r="W112" s="18">
        <f t="shared" si="12"/>
        <v>1.512</v>
      </c>
      <c r="X112" s="18">
        <f t="shared" si="13"/>
        <v>3.383</v>
      </c>
      <c r="Y112" s="18">
        <f t="shared" si="14"/>
        <v>7.0010000000000003</v>
      </c>
    </row>
    <row r="113" spans="1:25" s="8" customFormat="1" ht="14.25" x14ac:dyDescent="0.25">
      <c r="A113" s="17">
        <v>1001</v>
      </c>
      <c r="B113" s="17" t="s">
        <v>3</v>
      </c>
      <c r="C113" s="17">
        <v>1.512</v>
      </c>
      <c r="D113" s="17">
        <v>3.383</v>
      </c>
      <c r="E113" s="18">
        <v>7.0010000000000003</v>
      </c>
      <c r="F113" s="18">
        <v>1.7390000000000001</v>
      </c>
      <c r="G113" s="18"/>
      <c r="H113" s="18"/>
      <c r="I113" s="18">
        <v>1.5669999999999999</v>
      </c>
      <c r="J113" s="18">
        <v>0.47</v>
      </c>
      <c r="K113" s="18"/>
      <c r="L113" s="18">
        <v>0.40899999999999997</v>
      </c>
      <c r="M113" s="18">
        <v>0.91500000000000004</v>
      </c>
      <c r="N113" s="18">
        <v>1.8939999999999999</v>
      </c>
      <c r="O113" s="18">
        <v>1E-3</v>
      </c>
      <c r="P113" s="21">
        <v>2E-3</v>
      </c>
      <c r="Q113" s="18">
        <v>5.0000000000000001E-3</v>
      </c>
      <c r="R113" s="18"/>
      <c r="S113" s="19">
        <f t="shared" si="15"/>
        <v>5.6980000000000004</v>
      </c>
      <c r="T113" s="19">
        <f t="shared" si="16"/>
        <v>8.0760000000000005</v>
      </c>
      <c r="U113" s="19">
        <f t="shared" si="17"/>
        <v>12.676000000000002</v>
      </c>
      <c r="V113" s="17"/>
      <c r="W113" s="18">
        <f t="shared" si="12"/>
        <v>1.921</v>
      </c>
      <c r="X113" s="18">
        <f t="shared" si="13"/>
        <v>4.298</v>
      </c>
      <c r="Y113" s="18">
        <f t="shared" si="14"/>
        <v>8.8949999999999996</v>
      </c>
    </row>
    <row r="114" spans="1:25" s="8" customFormat="1" ht="14.25" x14ac:dyDescent="0.25">
      <c r="A114" s="17">
        <v>11005</v>
      </c>
      <c r="B114" s="17" t="s">
        <v>27</v>
      </c>
      <c r="C114" s="17">
        <v>1.512</v>
      </c>
      <c r="D114" s="17">
        <v>3.383</v>
      </c>
      <c r="E114" s="18">
        <v>7.0010000000000003</v>
      </c>
      <c r="F114" s="18">
        <v>2.3090000000000002</v>
      </c>
      <c r="G114" s="18">
        <v>0.316</v>
      </c>
      <c r="H114" s="18"/>
      <c r="I114" s="18">
        <v>0.75</v>
      </c>
      <c r="J114" s="18"/>
      <c r="K114" s="18"/>
      <c r="L114" s="18"/>
      <c r="M114" s="18"/>
      <c r="N114" s="18"/>
      <c r="O114" s="18">
        <v>2E-3</v>
      </c>
      <c r="P114" s="18">
        <v>4.0000000000000001E-3</v>
      </c>
      <c r="Q114" s="18">
        <v>8.9999999999999993E-3</v>
      </c>
      <c r="R114" s="18">
        <v>2E-3</v>
      </c>
      <c r="S114" s="19">
        <f t="shared" si="15"/>
        <v>4.8909999999999991</v>
      </c>
      <c r="T114" s="19">
        <f t="shared" si="16"/>
        <v>6.7639999999999993</v>
      </c>
      <c r="U114" s="19">
        <f t="shared" si="17"/>
        <v>10.387000000000002</v>
      </c>
      <c r="V114" s="17"/>
      <c r="W114" s="18">
        <f t="shared" si="12"/>
        <v>1.512</v>
      </c>
      <c r="X114" s="18">
        <f t="shared" si="13"/>
        <v>3.383</v>
      </c>
      <c r="Y114" s="18">
        <f t="shared" si="14"/>
        <v>7.0010000000000003</v>
      </c>
    </row>
    <row r="115" spans="1:25" s="8" customFormat="1" ht="14.25" x14ac:dyDescent="0.25">
      <c r="A115" s="17">
        <v>51004</v>
      </c>
      <c r="B115" s="17" t="s">
        <v>117</v>
      </c>
      <c r="C115" s="17">
        <v>1.512</v>
      </c>
      <c r="D115" s="17">
        <v>3.383</v>
      </c>
      <c r="E115" s="18">
        <v>7.0010000000000003</v>
      </c>
      <c r="F115" s="18">
        <v>2.91</v>
      </c>
      <c r="G115" s="18"/>
      <c r="H115" s="18"/>
      <c r="I115" s="18">
        <v>1.5669999999999999</v>
      </c>
      <c r="J115" s="18"/>
      <c r="K115" s="18"/>
      <c r="L115" s="18"/>
      <c r="M115" s="18"/>
      <c r="N115" s="18"/>
      <c r="O115" s="18">
        <v>3.5999999999999997E-2</v>
      </c>
      <c r="P115" s="18">
        <v>8.1000000000000003E-2</v>
      </c>
      <c r="Q115" s="18">
        <v>0.16700000000000001</v>
      </c>
      <c r="R115" s="18">
        <v>3.1E-2</v>
      </c>
      <c r="S115" s="19">
        <f t="shared" si="15"/>
        <v>6.056</v>
      </c>
      <c r="T115" s="19">
        <f t="shared" si="16"/>
        <v>7.9720000000000004</v>
      </c>
      <c r="U115" s="19">
        <f t="shared" si="17"/>
        <v>11.676000000000002</v>
      </c>
      <c r="V115" s="17"/>
      <c r="W115" s="18">
        <f t="shared" si="12"/>
        <v>1.512</v>
      </c>
      <c r="X115" s="18">
        <f t="shared" si="13"/>
        <v>3.383</v>
      </c>
      <c r="Y115" s="18">
        <f t="shared" si="14"/>
        <v>7.0010000000000003</v>
      </c>
    </row>
    <row r="116" spans="1:25" s="8" customFormat="1" ht="14.25" x14ac:dyDescent="0.25">
      <c r="A116" s="17">
        <v>56004</v>
      </c>
      <c r="B116" s="17" t="s">
        <v>130</v>
      </c>
      <c r="C116" s="17">
        <v>1.512</v>
      </c>
      <c r="D116" s="17">
        <v>3.383</v>
      </c>
      <c r="E116" s="18">
        <v>7.0010000000000003</v>
      </c>
      <c r="F116" s="18">
        <v>2.5369999999999999</v>
      </c>
      <c r="G116" s="18"/>
      <c r="H116" s="18"/>
      <c r="I116" s="18">
        <v>1.367</v>
      </c>
      <c r="J116" s="18">
        <v>1.7589999999999999</v>
      </c>
      <c r="K116" s="18"/>
      <c r="L116" s="18"/>
      <c r="M116" s="18"/>
      <c r="N116" s="18"/>
      <c r="O116" s="18"/>
      <c r="P116" s="18"/>
      <c r="Q116" s="18"/>
      <c r="R116" s="18"/>
      <c r="S116" s="19">
        <f t="shared" si="15"/>
        <v>7.1749999999999989</v>
      </c>
      <c r="T116" s="19">
        <f t="shared" si="16"/>
        <v>9.0459999999999994</v>
      </c>
      <c r="U116" s="19">
        <f t="shared" si="17"/>
        <v>12.664000000000001</v>
      </c>
      <c r="V116" s="17"/>
      <c r="W116" s="18">
        <f t="shared" si="12"/>
        <v>1.512</v>
      </c>
      <c r="X116" s="18">
        <f t="shared" si="13"/>
        <v>3.383</v>
      </c>
      <c r="Y116" s="18">
        <f t="shared" si="14"/>
        <v>7.0010000000000003</v>
      </c>
    </row>
    <row r="117" spans="1:25" s="8" customFormat="1" ht="14.25" x14ac:dyDescent="0.25">
      <c r="A117" s="17">
        <v>54004</v>
      </c>
      <c r="B117" s="17" t="s">
        <v>124</v>
      </c>
      <c r="C117" s="17">
        <v>1.512</v>
      </c>
      <c r="D117" s="17">
        <v>3.383</v>
      </c>
      <c r="E117" s="18">
        <v>7.0010000000000003</v>
      </c>
      <c r="F117" s="18">
        <v>2.6379999999999999</v>
      </c>
      <c r="G117" s="18"/>
      <c r="H117" s="18"/>
      <c r="I117" s="18">
        <v>1.415</v>
      </c>
      <c r="J117" s="18"/>
      <c r="K117" s="18"/>
      <c r="L117" s="18">
        <v>0.51200000000000001</v>
      </c>
      <c r="M117" s="18">
        <v>1.1459999999999999</v>
      </c>
      <c r="N117" s="18">
        <v>2.371</v>
      </c>
      <c r="O117" s="18"/>
      <c r="P117" s="18"/>
      <c r="Q117" s="18"/>
      <c r="R117" s="18"/>
      <c r="S117" s="19">
        <f t="shared" si="15"/>
        <v>6.077</v>
      </c>
      <c r="T117" s="19">
        <f t="shared" si="16"/>
        <v>8.5820000000000007</v>
      </c>
      <c r="U117" s="19">
        <f t="shared" si="17"/>
        <v>13.424999999999999</v>
      </c>
      <c r="V117" s="17"/>
      <c r="W117" s="18">
        <f t="shared" si="12"/>
        <v>2.024</v>
      </c>
      <c r="X117" s="18">
        <f t="shared" si="13"/>
        <v>4.5289999999999999</v>
      </c>
      <c r="Y117" s="18">
        <f t="shared" si="14"/>
        <v>9.3719999999999999</v>
      </c>
    </row>
    <row r="118" spans="1:25" s="8" customFormat="1" ht="14.25" x14ac:dyDescent="0.25">
      <c r="A118" s="17">
        <v>39004</v>
      </c>
      <c r="B118" s="17" t="s">
        <v>85</v>
      </c>
      <c r="C118" s="17">
        <v>1.512</v>
      </c>
      <c r="D118" s="17">
        <v>3.383</v>
      </c>
      <c r="E118" s="18">
        <v>7.0010000000000003</v>
      </c>
      <c r="F118" s="18">
        <v>2.4089999999999998</v>
      </c>
      <c r="G118" s="18"/>
      <c r="H118" s="18"/>
      <c r="I118" s="18">
        <v>1.4</v>
      </c>
      <c r="J118" s="18"/>
      <c r="K118" s="18"/>
      <c r="L118" s="18">
        <v>1.722</v>
      </c>
      <c r="M118" s="18">
        <v>3.8530000000000002</v>
      </c>
      <c r="N118" s="18">
        <v>7.9729999999999999</v>
      </c>
      <c r="O118" s="18"/>
      <c r="P118" s="18"/>
      <c r="Q118" s="18"/>
      <c r="R118" s="18"/>
      <c r="S118" s="19">
        <f t="shared" si="15"/>
        <v>7.0429999999999993</v>
      </c>
      <c r="T118" s="19">
        <f t="shared" si="16"/>
        <v>11.045</v>
      </c>
      <c r="U118" s="19">
        <f t="shared" si="17"/>
        <v>18.783000000000001</v>
      </c>
      <c r="V118" s="17"/>
      <c r="W118" s="18">
        <f t="shared" si="12"/>
        <v>3.234</v>
      </c>
      <c r="X118" s="18">
        <f t="shared" si="13"/>
        <v>7.2360000000000007</v>
      </c>
      <c r="Y118" s="18">
        <f t="shared" si="14"/>
        <v>14.974</v>
      </c>
    </row>
    <row r="119" spans="1:25" s="8" customFormat="1" ht="14.25" x14ac:dyDescent="0.25">
      <c r="A119" s="17">
        <v>55005</v>
      </c>
      <c r="B119" s="17" t="s">
        <v>128</v>
      </c>
      <c r="C119" s="17">
        <v>1.512</v>
      </c>
      <c r="D119" s="17">
        <v>3.383</v>
      </c>
      <c r="E119" s="18">
        <v>7.0010000000000003</v>
      </c>
      <c r="F119" s="18">
        <v>0.23899999999999999</v>
      </c>
      <c r="G119" s="18"/>
      <c r="H119" s="18"/>
      <c r="I119" s="18">
        <v>0.71699999999999997</v>
      </c>
      <c r="J119" s="18"/>
      <c r="K119" s="18"/>
      <c r="L119" s="18">
        <v>1.244</v>
      </c>
      <c r="M119" s="18">
        <v>2.7829999999999999</v>
      </c>
      <c r="N119" s="18">
        <v>5.76</v>
      </c>
      <c r="O119" s="18">
        <v>2E-3</v>
      </c>
      <c r="P119" s="18">
        <v>4.0000000000000001E-3</v>
      </c>
      <c r="Q119" s="18">
        <v>8.9999999999999993E-3</v>
      </c>
      <c r="R119" s="18">
        <v>1E-3</v>
      </c>
      <c r="S119" s="19">
        <f t="shared" si="15"/>
        <v>3.7149999999999994</v>
      </c>
      <c r="T119" s="19">
        <f t="shared" si="16"/>
        <v>7.1269999999999998</v>
      </c>
      <c r="U119" s="19">
        <f t="shared" si="17"/>
        <v>13.726999999999999</v>
      </c>
      <c r="V119" s="17"/>
      <c r="W119" s="18">
        <f t="shared" si="12"/>
        <v>2.7560000000000002</v>
      </c>
      <c r="X119" s="18">
        <f t="shared" si="13"/>
        <v>6.1660000000000004</v>
      </c>
      <c r="Y119" s="18">
        <f t="shared" si="14"/>
        <v>12.760999999999999</v>
      </c>
    </row>
    <row r="120" spans="1:25" s="9" customFormat="1" ht="14.25" x14ac:dyDescent="0.25">
      <c r="A120" s="17">
        <v>4003</v>
      </c>
      <c r="B120" s="17" t="s">
        <v>11</v>
      </c>
      <c r="C120" s="17">
        <v>1.512</v>
      </c>
      <c r="D120" s="17">
        <v>3.383</v>
      </c>
      <c r="E120" s="18">
        <v>7.0010000000000003</v>
      </c>
      <c r="F120" s="18">
        <v>2.1829999999999998</v>
      </c>
      <c r="G120" s="18"/>
      <c r="H120" s="18"/>
      <c r="I120" s="18">
        <v>0.9</v>
      </c>
      <c r="J120" s="18"/>
      <c r="K120" s="18"/>
      <c r="L120" s="18">
        <v>0.184</v>
      </c>
      <c r="M120" s="18">
        <v>0.41199999999999998</v>
      </c>
      <c r="N120" s="18">
        <v>0.85199999999999998</v>
      </c>
      <c r="O120" s="18"/>
      <c r="P120" s="18"/>
      <c r="Q120" s="18"/>
      <c r="R120" s="18"/>
      <c r="S120" s="19">
        <f t="shared" si="15"/>
        <v>4.7789999999999999</v>
      </c>
      <c r="T120" s="19">
        <f t="shared" si="16"/>
        <v>6.8780000000000001</v>
      </c>
      <c r="U120" s="19">
        <f t="shared" si="17"/>
        <v>10.936000000000002</v>
      </c>
      <c r="V120" s="20"/>
      <c r="W120" s="18">
        <f t="shared" si="12"/>
        <v>1.696</v>
      </c>
      <c r="X120" s="18">
        <f t="shared" si="13"/>
        <v>3.7949999999999999</v>
      </c>
      <c r="Y120" s="18">
        <f t="shared" si="14"/>
        <v>7.8530000000000006</v>
      </c>
    </row>
    <row r="121" spans="1:25" s="8" customFormat="1" ht="14.25" x14ac:dyDescent="0.25">
      <c r="A121" s="17">
        <v>62005</v>
      </c>
      <c r="B121" s="17" t="s">
        <v>145</v>
      </c>
      <c r="C121" s="17">
        <v>1.512</v>
      </c>
      <c r="D121" s="17">
        <v>3.383</v>
      </c>
      <c r="E121" s="18">
        <v>7.0010000000000003</v>
      </c>
      <c r="F121" s="18">
        <v>0.52400000000000002</v>
      </c>
      <c r="G121" s="18"/>
      <c r="H121" s="18"/>
      <c r="I121" s="18">
        <v>0.51900000000000002</v>
      </c>
      <c r="J121" s="18"/>
      <c r="K121" s="18"/>
      <c r="L121" s="18">
        <v>0.46100000000000002</v>
      </c>
      <c r="M121" s="18">
        <v>1.0309999999999999</v>
      </c>
      <c r="N121" s="18">
        <v>2.1349999999999998</v>
      </c>
      <c r="O121" s="18">
        <v>1E-3</v>
      </c>
      <c r="P121" s="18">
        <v>2E-3</v>
      </c>
      <c r="Q121" s="18">
        <v>5.0000000000000001E-3</v>
      </c>
      <c r="R121" s="18"/>
      <c r="S121" s="19">
        <f t="shared" si="15"/>
        <v>3.0169999999999999</v>
      </c>
      <c r="T121" s="19">
        <f t="shared" si="16"/>
        <v>5.4589999999999996</v>
      </c>
      <c r="U121" s="19">
        <f t="shared" si="17"/>
        <v>10.184000000000001</v>
      </c>
      <c r="V121" s="17"/>
      <c r="W121" s="18">
        <f t="shared" si="12"/>
        <v>1.9730000000000001</v>
      </c>
      <c r="X121" s="18">
        <f t="shared" si="13"/>
        <v>4.4139999999999997</v>
      </c>
      <c r="Y121" s="18">
        <f t="shared" si="14"/>
        <v>9.1359999999999992</v>
      </c>
    </row>
    <row r="122" spans="1:25" s="8" customFormat="1" ht="14.25" x14ac:dyDescent="0.25">
      <c r="A122" s="17">
        <v>49005</v>
      </c>
      <c r="B122" s="17" t="s">
        <v>109</v>
      </c>
      <c r="C122" s="17">
        <v>1.512</v>
      </c>
      <c r="D122" s="17">
        <v>3.383</v>
      </c>
      <c r="E122" s="18">
        <v>7.0010000000000003</v>
      </c>
      <c r="F122" s="18">
        <v>2.7530000000000001</v>
      </c>
      <c r="G122" s="18"/>
      <c r="H122" s="18">
        <v>2.2930000000000001</v>
      </c>
      <c r="I122" s="18">
        <v>1.4670000000000001</v>
      </c>
      <c r="J122" s="18">
        <v>0.13</v>
      </c>
      <c r="K122" s="18"/>
      <c r="L122" s="18">
        <v>0.23499999999999999</v>
      </c>
      <c r="M122" s="18">
        <v>0.52600000000000002</v>
      </c>
      <c r="N122" s="18">
        <v>1.0880000000000001</v>
      </c>
      <c r="O122" s="18">
        <v>6.0000000000000001E-3</v>
      </c>
      <c r="P122" s="18">
        <v>1.2999999999999999E-2</v>
      </c>
      <c r="Q122" s="18">
        <v>2.8000000000000001E-2</v>
      </c>
      <c r="R122" s="18">
        <v>5.0000000000000001E-3</v>
      </c>
      <c r="S122" s="19">
        <f t="shared" si="15"/>
        <v>8.4010000000000016</v>
      </c>
      <c r="T122" s="19">
        <f t="shared" si="16"/>
        <v>10.57</v>
      </c>
      <c r="U122" s="19">
        <f t="shared" si="17"/>
        <v>14.765000000000004</v>
      </c>
      <c r="V122" s="17"/>
      <c r="W122" s="18">
        <f t="shared" si="12"/>
        <v>1.7469999999999999</v>
      </c>
      <c r="X122" s="18">
        <f t="shared" si="13"/>
        <v>3.9089999999999998</v>
      </c>
      <c r="Y122" s="18">
        <f t="shared" si="14"/>
        <v>8.0890000000000004</v>
      </c>
    </row>
    <row r="123" spans="1:25" s="8" customFormat="1" ht="14.25" x14ac:dyDescent="0.25">
      <c r="A123" s="17">
        <v>5005</v>
      </c>
      <c r="B123" s="17" t="s">
        <v>14</v>
      </c>
      <c r="C123" s="17">
        <v>1.512</v>
      </c>
      <c r="D123" s="17">
        <v>3.383</v>
      </c>
      <c r="E123" s="18">
        <v>7.0010000000000003</v>
      </c>
      <c r="F123" s="18">
        <v>2.8050000000000002</v>
      </c>
      <c r="G123" s="18"/>
      <c r="H123" s="18"/>
      <c r="I123" s="18">
        <v>1.5669999999999999</v>
      </c>
      <c r="J123" s="18"/>
      <c r="K123" s="18"/>
      <c r="L123" s="18">
        <v>0.375</v>
      </c>
      <c r="M123" s="18">
        <v>0.83899999999999997</v>
      </c>
      <c r="N123" s="18">
        <v>1.736</v>
      </c>
      <c r="O123" s="18">
        <v>6.8000000000000005E-2</v>
      </c>
      <c r="P123" s="18">
        <v>0.152</v>
      </c>
      <c r="Q123" s="18">
        <v>0.315</v>
      </c>
      <c r="R123" s="18">
        <v>0.05</v>
      </c>
      <c r="S123" s="19">
        <f t="shared" si="15"/>
        <v>6.3769999999999998</v>
      </c>
      <c r="T123" s="19">
        <f t="shared" si="16"/>
        <v>8.7960000000000012</v>
      </c>
      <c r="U123" s="19">
        <f t="shared" si="17"/>
        <v>13.474000000000002</v>
      </c>
      <c r="V123" s="17"/>
      <c r="W123" s="18">
        <f t="shared" si="12"/>
        <v>1.887</v>
      </c>
      <c r="X123" s="18">
        <f t="shared" si="13"/>
        <v>4.2219999999999995</v>
      </c>
      <c r="Y123" s="18">
        <f t="shared" si="14"/>
        <v>8.7370000000000001</v>
      </c>
    </row>
    <row r="124" spans="1:25" s="8" customFormat="1" ht="14.25" x14ac:dyDescent="0.25">
      <c r="A124" s="17">
        <v>54002</v>
      </c>
      <c r="B124" s="17" t="s">
        <v>123</v>
      </c>
      <c r="C124" s="17">
        <v>1.512</v>
      </c>
      <c r="D124" s="17">
        <v>3.383</v>
      </c>
      <c r="E124" s="18">
        <v>7.0010000000000003</v>
      </c>
      <c r="F124" s="18">
        <v>2.5550000000000002</v>
      </c>
      <c r="G124" s="18"/>
      <c r="H124" s="18"/>
      <c r="I124" s="18">
        <v>1.5669999999999999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9">
        <f t="shared" si="15"/>
        <v>5.6340000000000003</v>
      </c>
      <c r="T124" s="19">
        <f t="shared" si="16"/>
        <v>7.5050000000000008</v>
      </c>
      <c r="U124" s="19">
        <f t="shared" si="17"/>
        <v>11.123000000000001</v>
      </c>
      <c r="V124" s="17"/>
      <c r="W124" s="18">
        <f t="shared" si="12"/>
        <v>1.512</v>
      </c>
      <c r="X124" s="18">
        <f t="shared" si="13"/>
        <v>3.383</v>
      </c>
      <c r="Y124" s="18">
        <f t="shared" si="14"/>
        <v>7.0010000000000003</v>
      </c>
    </row>
    <row r="125" spans="1:25" s="8" customFormat="1" ht="14.25" x14ac:dyDescent="0.25">
      <c r="A125" s="17">
        <v>15003</v>
      </c>
      <c r="B125" s="17" t="s">
        <v>38</v>
      </c>
      <c r="C125" s="17">
        <v>1.512</v>
      </c>
      <c r="D125" s="17">
        <v>3.383</v>
      </c>
      <c r="E125" s="18">
        <v>7.0010000000000003</v>
      </c>
      <c r="F125" s="18">
        <v>2.0489999999999999</v>
      </c>
      <c r="G125" s="18"/>
      <c r="H125" s="18"/>
      <c r="I125" s="18">
        <v>1.5669999999999999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9">
        <f t="shared" si="15"/>
        <v>5.1280000000000001</v>
      </c>
      <c r="T125" s="19">
        <f t="shared" si="16"/>
        <v>6.9990000000000006</v>
      </c>
      <c r="U125" s="19">
        <f t="shared" si="17"/>
        <v>10.617000000000001</v>
      </c>
      <c r="V125" s="17"/>
      <c r="W125" s="18">
        <f t="shared" si="12"/>
        <v>1.512</v>
      </c>
      <c r="X125" s="18">
        <f t="shared" si="13"/>
        <v>3.383</v>
      </c>
      <c r="Y125" s="18">
        <f t="shared" si="14"/>
        <v>7.0010000000000003</v>
      </c>
    </row>
    <row r="126" spans="1:25" s="8" customFormat="1" ht="14.25" x14ac:dyDescent="0.25">
      <c r="A126" s="17">
        <v>26005</v>
      </c>
      <c r="B126" s="17" t="s">
        <v>62</v>
      </c>
      <c r="C126" s="17">
        <v>1.512</v>
      </c>
      <c r="D126" s="17">
        <v>3.383</v>
      </c>
      <c r="E126" s="18">
        <v>7.0010000000000003</v>
      </c>
      <c r="F126" s="18">
        <v>0.5</v>
      </c>
      <c r="G126" s="18"/>
      <c r="H126" s="18"/>
      <c r="I126" s="18">
        <v>1.5669999999999999</v>
      </c>
      <c r="J126" s="18"/>
      <c r="K126" s="18"/>
      <c r="L126" s="18">
        <v>0.93799999999999994</v>
      </c>
      <c r="M126" s="18">
        <v>2.0990000000000002</v>
      </c>
      <c r="N126" s="18">
        <v>4.343</v>
      </c>
      <c r="O126" s="18"/>
      <c r="P126" s="18"/>
      <c r="Q126" s="18"/>
      <c r="R126" s="18"/>
      <c r="S126" s="19">
        <f t="shared" si="15"/>
        <v>4.5169999999999995</v>
      </c>
      <c r="T126" s="19">
        <f t="shared" si="16"/>
        <v>7.5490000000000004</v>
      </c>
      <c r="U126" s="19">
        <f t="shared" si="17"/>
        <v>13.411</v>
      </c>
      <c r="V126" s="17"/>
      <c r="W126" s="18">
        <f t="shared" si="12"/>
        <v>2.4500000000000002</v>
      </c>
      <c r="X126" s="18">
        <f t="shared" si="13"/>
        <v>5.4820000000000002</v>
      </c>
      <c r="Y126" s="18">
        <f t="shared" si="14"/>
        <v>11.344000000000001</v>
      </c>
    </row>
    <row r="127" spans="1:25" s="8" customFormat="1" ht="14.25" x14ac:dyDescent="0.25">
      <c r="A127" s="17">
        <v>40002</v>
      </c>
      <c r="B127" s="17" t="s">
        <v>88</v>
      </c>
      <c r="C127" s="17">
        <v>1.512</v>
      </c>
      <c r="D127" s="17">
        <v>3.383</v>
      </c>
      <c r="E127" s="18">
        <v>7.0010000000000003</v>
      </c>
      <c r="F127" s="18">
        <v>2.972</v>
      </c>
      <c r="G127" s="18"/>
      <c r="H127" s="18"/>
      <c r="I127" s="18">
        <v>1.5669999999999999</v>
      </c>
      <c r="J127" s="18"/>
      <c r="K127" s="18"/>
      <c r="L127" s="18"/>
      <c r="M127" s="18"/>
      <c r="N127" s="18"/>
      <c r="O127" s="18">
        <v>1E-3</v>
      </c>
      <c r="P127" s="18">
        <v>2E-3</v>
      </c>
      <c r="Q127" s="18">
        <v>5.0000000000000001E-3</v>
      </c>
      <c r="R127" s="18">
        <v>1E-3</v>
      </c>
      <c r="S127" s="19">
        <f t="shared" si="15"/>
        <v>6.0530000000000008</v>
      </c>
      <c r="T127" s="19">
        <f t="shared" si="16"/>
        <v>7.9250000000000007</v>
      </c>
      <c r="U127" s="19">
        <f t="shared" si="17"/>
        <v>11.546000000000001</v>
      </c>
      <c r="V127" s="17"/>
      <c r="W127" s="18">
        <f t="shared" si="12"/>
        <v>1.512</v>
      </c>
      <c r="X127" s="18">
        <f t="shared" si="13"/>
        <v>3.383</v>
      </c>
      <c r="Y127" s="18">
        <f t="shared" si="14"/>
        <v>7.0010000000000003</v>
      </c>
    </row>
    <row r="128" spans="1:25" s="8" customFormat="1" ht="14.25" x14ac:dyDescent="0.25">
      <c r="A128" s="17">
        <v>57001</v>
      </c>
      <c r="B128" s="17" t="s">
        <v>133</v>
      </c>
      <c r="C128" s="17">
        <v>1.512</v>
      </c>
      <c r="D128" s="17">
        <v>3.383</v>
      </c>
      <c r="E128" s="18">
        <v>7.0010000000000003</v>
      </c>
      <c r="F128" s="18">
        <v>2.8010000000000002</v>
      </c>
      <c r="G128" s="18"/>
      <c r="H128" s="18"/>
      <c r="I128" s="18">
        <v>1.5669999999999999</v>
      </c>
      <c r="J128" s="18"/>
      <c r="K128" s="18"/>
      <c r="L128" s="18"/>
      <c r="M128" s="18"/>
      <c r="N128" s="18"/>
      <c r="O128" s="18">
        <v>3.0000000000000001E-3</v>
      </c>
      <c r="P128" s="18">
        <v>7.0000000000000001E-3</v>
      </c>
      <c r="Q128" s="18">
        <v>1.4E-2</v>
      </c>
      <c r="R128" s="18">
        <v>2E-3</v>
      </c>
      <c r="S128" s="19">
        <f t="shared" si="15"/>
        <v>5.8850000000000007</v>
      </c>
      <c r="T128" s="19">
        <f t="shared" si="16"/>
        <v>7.76</v>
      </c>
      <c r="U128" s="19">
        <f t="shared" si="17"/>
        <v>11.385</v>
      </c>
      <c r="V128" s="17"/>
      <c r="W128" s="18">
        <f t="shared" si="12"/>
        <v>1.512</v>
      </c>
      <c r="X128" s="18">
        <f t="shared" si="13"/>
        <v>3.383</v>
      </c>
      <c r="Y128" s="18">
        <f t="shared" si="14"/>
        <v>7.0010000000000003</v>
      </c>
    </row>
    <row r="129" spans="1:25" s="8" customFormat="1" ht="14.25" x14ac:dyDescent="0.25">
      <c r="A129" s="17">
        <v>54006</v>
      </c>
      <c r="B129" s="17" t="s">
        <v>125</v>
      </c>
      <c r="C129" s="17">
        <v>1.512</v>
      </c>
      <c r="D129" s="17">
        <v>3.383</v>
      </c>
      <c r="E129" s="18">
        <v>7.0010000000000003</v>
      </c>
      <c r="F129" s="18">
        <v>2.7890000000000001</v>
      </c>
      <c r="G129" s="18"/>
      <c r="H129" s="18"/>
      <c r="I129" s="18">
        <v>1.5669999999999999</v>
      </c>
      <c r="J129" s="18">
        <v>2.2869999999999999</v>
      </c>
      <c r="K129" s="18"/>
      <c r="L129" s="18">
        <v>0.81699999999999995</v>
      </c>
      <c r="M129" s="18">
        <v>1.8280000000000001</v>
      </c>
      <c r="N129" s="18">
        <v>3.7829999999999999</v>
      </c>
      <c r="O129" s="18"/>
      <c r="P129" s="18"/>
      <c r="Q129" s="18"/>
      <c r="R129" s="18"/>
      <c r="S129" s="19">
        <f t="shared" si="15"/>
        <v>8.9720000000000013</v>
      </c>
      <c r="T129" s="19">
        <f t="shared" si="16"/>
        <v>11.853999999999999</v>
      </c>
      <c r="U129" s="19">
        <f t="shared" si="17"/>
        <v>17.427000000000003</v>
      </c>
      <c r="V129" s="17"/>
      <c r="W129" s="18">
        <f t="shared" si="12"/>
        <v>2.3289999999999997</v>
      </c>
      <c r="X129" s="18">
        <f t="shared" si="13"/>
        <v>5.2110000000000003</v>
      </c>
      <c r="Y129" s="18">
        <f t="shared" si="14"/>
        <v>10.784000000000001</v>
      </c>
    </row>
    <row r="130" spans="1:25" s="8" customFormat="1" ht="14.25" x14ac:dyDescent="0.25">
      <c r="A130" s="17">
        <v>41005</v>
      </c>
      <c r="B130" s="17" t="s">
        <v>92</v>
      </c>
      <c r="C130" s="17">
        <v>1.512</v>
      </c>
      <c r="D130" s="17">
        <v>3.383</v>
      </c>
      <c r="E130" s="18">
        <v>7.0010000000000003</v>
      </c>
      <c r="F130" s="18">
        <v>2.3690000000000002</v>
      </c>
      <c r="G130" s="18"/>
      <c r="H130" s="18">
        <v>0.219</v>
      </c>
      <c r="I130" s="18">
        <v>1.5669999999999999</v>
      </c>
      <c r="J130" s="18">
        <v>3.6930000000000001</v>
      </c>
      <c r="K130" s="18"/>
      <c r="L130" s="18"/>
      <c r="M130" s="18"/>
      <c r="N130" s="18"/>
      <c r="O130" s="18"/>
      <c r="P130" s="18"/>
      <c r="Q130" s="18"/>
      <c r="R130" s="18"/>
      <c r="S130" s="19">
        <f t="shared" si="15"/>
        <v>9.36</v>
      </c>
      <c r="T130" s="19">
        <f t="shared" si="16"/>
        <v>11.231</v>
      </c>
      <c r="U130" s="19">
        <f t="shared" si="17"/>
        <v>14.849</v>
      </c>
      <c r="V130" s="17"/>
      <c r="W130" s="18">
        <f t="shared" si="12"/>
        <v>1.512</v>
      </c>
      <c r="X130" s="18">
        <f t="shared" si="13"/>
        <v>3.383</v>
      </c>
      <c r="Y130" s="18">
        <f t="shared" si="14"/>
        <v>7.0010000000000003</v>
      </c>
    </row>
    <row r="131" spans="1:25" s="8" customFormat="1" ht="14.25" x14ac:dyDescent="0.25">
      <c r="A131" s="17">
        <v>20003</v>
      </c>
      <c r="B131" s="17" t="s">
        <v>48</v>
      </c>
      <c r="C131" s="17">
        <v>1.512</v>
      </c>
      <c r="D131" s="17">
        <v>3.383</v>
      </c>
      <c r="E131" s="18">
        <v>7.0010000000000003</v>
      </c>
      <c r="F131" s="18"/>
      <c r="G131" s="18"/>
      <c r="H131" s="18"/>
      <c r="I131" s="18">
        <v>1.5669999999999999</v>
      </c>
      <c r="J131" s="18"/>
      <c r="K131" s="18"/>
      <c r="L131" s="18">
        <v>0.751</v>
      </c>
      <c r="M131" s="18">
        <v>1.68</v>
      </c>
      <c r="N131" s="18">
        <v>3.4769999999999999</v>
      </c>
      <c r="O131" s="18">
        <v>2E-3</v>
      </c>
      <c r="P131" s="18">
        <v>4.0000000000000001E-3</v>
      </c>
      <c r="Q131" s="18">
        <v>8.9999999999999993E-3</v>
      </c>
      <c r="R131" s="18"/>
      <c r="S131" s="19">
        <f t="shared" si="15"/>
        <v>3.8319999999999994</v>
      </c>
      <c r="T131" s="19">
        <f t="shared" si="16"/>
        <v>6.6339999999999995</v>
      </c>
      <c r="U131" s="19">
        <f t="shared" si="17"/>
        <v>12.054</v>
      </c>
      <c r="V131" s="17"/>
      <c r="W131" s="18">
        <f t="shared" si="12"/>
        <v>2.2629999999999999</v>
      </c>
      <c r="X131" s="18">
        <f t="shared" si="13"/>
        <v>5.0629999999999997</v>
      </c>
      <c r="Y131" s="18">
        <f t="shared" si="14"/>
        <v>10.478</v>
      </c>
    </row>
    <row r="132" spans="1:25" s="8" customFormat="1" ht="14.25" x14ac:dyDescent="0.25">
      <c r="A132" s="17">
        <v>66001</v>
      </c>
      <c r="B132" s="17" t="s">
        <v>151</v>
      </c>
      <c r="C132" s="17">
        <v>1.512</v>
      </c>
      <c r="D132" s="17">
        <v>3.383</v>
      </c>
      <c r="E132" s="18">
        <v>7.0010000000000003</v>
      </c>
      <c r="F132" s="18">
        <v>2.62</v>
      </c>
      <c r="G132" s="18"/>
      <c r="H132" s="18"/>
      <c r="I132" s="18">
        <v>1.5669999999999999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9">
        <f t="shared" si="15"/>
        <v>5.6989999999999998</v>
      </c>
      <c r="T132" s="19">
        <f t="shared" si="16"/>
        <v>7.57</v>
      </c>
      <c r="U132" s="19">
        <f t="shared" si="17"/>
        <v>11.188000000000001</v>
      </c>
      <c r="V132" s="17"/>
      <c r="W132" s="18">
        <f t="shared" si="12"/>
        <v>1.512</v>
      </c>
      <c r="X132" s="18">
        <f t="shared" si="13"/>
        <v>3.383</v>
      </c>
      <c r="Y132" s="18">
        <f t="shared" si="14"/>
        <v>7.0010000000000003</v>
      </c>
    </row>
    <row r="133" spans="1:25" s="8" customFormat="1" ht="14.25" x14ac:dyDescent="0.25">
      <c r="A133" s="17">
        <v>33005</v>
      </c>
      <c r="B133" s="17" t="s">
        <v>75</v>
      </c>
      <c r="C133" s="17">
        <v>1.512</v>
      </c>
      <c r="D133" s="17">
        <v>3.383</v>
      </c>
      <c r="E133" s="18">
        <v>7.0010000000000003</v>
      </c>
      <c r="F133" s="18">
        <v>2.645</v>
      </c>
      <c r="G133" s="18"/>
      <c r="H133" s="18"/>
      <c r="I133" s="18">
        <v>1.5669999999999999</v>
      </c>
      <c r="J133" s="18"/>
      <c r="K133" s="18"/>
      <c r="L133" s="18">
        <v>0.81499999999999995</v>
      </c>
      <c r="M133" s="18">
        <v>1.823</v>
      </c>
      <c r="N133" s="18">
        <v>3.774</v>
      </c>
      <c r="O133" s="18"/>
      <c r="P133" s="18"/>
      <c r="Q133" s="18"/>
      <c r="R133" s="18"/>
      <c r="S133" s="19">
        <f t="shared" ref="S133:S153" si="18">C133+F133+I133+J133+K133+G133+H133+L133+O133+R133</f>
        <v>6.5389999999999997</v>
      </c>
      <c r="T133" s="19">
        <f t="shared" ref="T133:T153" si="19">D133+F133+I133+J133+K133+G133+H133+M133+P133+R133</f>
        <v>9.418000000000001</v>
      </c>
      <c r="U133" s="19">
        <f t="shared" ref="U133:U153" si="20">E133+F133+I133+J133+K133+G133+H133+N133+Q133+R133</f>
        <v>14.987000000000002</v>
      </c>
      <c r="V133" s="17"/>
      <c r="W133" s="18">
        <f t="shared" si="12"/>
        <v>2.327</v>
      </c>
      <c r="X133" s="18">
        <f t="shared" si="13"/>
        <v>5.2059999999999995</v>
      </c>
      <c r="Y133" s="18">
        <f t="shared" si="14"/>
        <v>10.775</v>
      </c>
    </row>
    <row r="134" spans="1:25" s="8" customFormat="1" ht="14.25" x14ac:dyDescent="0.25">
      <c r="A134" s="17">
        <v>49006</v>
      </c>
      <c r="B134" s="17" t="s">
        <v>110</v>
      </c>
      <c r="C134" s="17">
        <v>1.512</v>
      </c>
      <c r="D134" s="17">
        <v>3.383</v>
      </c>
      <c r="E134" s="18">
        <v>7.0010000000000003</v>
      </c>
      <c r="F134" s="18">
        <v>2.8279999999999998</v>
      </c>
      <c r="G134" s="18"/>
      <c r="H134" s="18"/>
      <c r="I134" s="18">
        <v>1.5669999999999999</v>
      </c>
      <c r="J134" s="18"/>
      <c r="K134" s="18"/>
      <c r="L134" s="18">
        <v>0.496</v>
      </c>
      <c r="M134" s="18">
        <v>1.1100000000000001</v>
      </c>
      <c r="N134" s="18">
        <v>2.2970000000000002</v>
      </c>
      <c r="O134" s="18">
        <v>2E-3</v>
      </c>
      <c r="P134" s="18">
        <v>4.0000000000000001E-3</v>
      </c>
      <c r="Q134" s="18">
        <v>8.9999999999999993E-3</v>
      </c>
      <c r="R134" s="18">
        <v>1E-3</v>
      </c>
      <c r="S134" s="19">
        <f t="shared" si="18"/>
        <v>6.4060000000000006</v>
      </c>
      <c r="T134" s="19">
        <f t="shared" si="19"/>
        <v>8.8929999999999989</v>
      </c>
      <c r="U134" s="19">
        <f t="shared" si="20"/>
        <v>13.703000000000001</v>
      </c>
      <c r="V134" s="17"/>
      <c r="W134" s="18">
        <f t="shared" ref="W134:W153" si="21">C134+L134</f>
        <v>2.008</v>
      </c>
      <c r="X134" s="18">
        <f t="shared" ref="X134:X153" si="22">D134+M134</f>
        <v>4.4930000000000003</v>
      </c>
      <c r="Y134" s="18">
        <f t="shared" ref="Y134:Y153" si="23">E134+N134</f>
        <v>9.298</v>
      </c>
    </row>
    <row r="135" spans="1:25" s="9" customFormat="1" ht="14.25" x14ac:dyDescent="0.25">
      <c r="A135" s="17">
        <v>13001</v>
      </c>
      <c r="B135" s="17" t="s">
        <v>30</v>
      </c>
      <c r="C135" s="17">
        <v>1.512</v>
      </c>
      <c r="D135" s="17">
        <v>3.383</v>
      </c>
      <c r="E135" s="18">
        <v>7.0010000000000003</v>
      </c>
      <c r="F135" s="18">
        <v>2.86</v>
      </c>
      <c r="G135" s="18"/>
      <c r="H135" s="18"/>
      <c r="I135" s="18">
        <v>1.5669999999999999</v>
      </c>
      <c r="J135" s="18"/>
      <c r="K135" s="18"/>
      <c r="L135" s="18">
        <v>0.46400000000000002</v>
      </c>
      <c r="M135" s="18">
        <v>1.038</v>
      </c>
      <c r="N135" s="18">
        <v>2.1480000000000001</v>
      </c>
      <c r="O135" s="18"/>
      <c r="P135" s="18"/>
      <c r="Q135" s="18"/>
      <c r="R135" s="18"/>
      <c r="S135" s="19">
        <f t="shared" si="18"/>
        <v>6.4030000000000005</v>
      </c>
      <c r="T135" s="19">
        <f t="shared" si="19"/>
        <v>8.8480000000000008</v>
      </c>
      <c r="U135" s="19">
        <f t="shared" si="20"/>
        <v>13.576000000000001</v>
      </c>
      <c r="V135" s="20"/>
      <c r="W135" s="18">
        <f t="shared" si="21"/>
        <v>1.976</v>
      </c>
      <c r="X135" s="18">
        <f t="shared" si="22"/>
        <v>4.4210000000000003</v>
      </c>
      <c r="Y135" s="18">
        <f t="shared" si="23"/>
        <v>9.1490000000000009</v>
      </c>
    </row>
    <row r="136" spans="1:25" s="8" customFormat="1" ht="14.25" x14ac:dyDescent="0.25">
      <c r="A136" s="17">
        <v>60006</v>
      </c>
      <c r="B136" s="17" t="s">
        <v>140</v>
      </c>
      <c r="C136" s="17">
        <v>1.512</v>
      </c>
      <c r="D136" s="17">
        <v>3.383</v>
      </c>
      <c r="E136" s="18">
        <v>7.0010000000000003</v>
      </c>
      <c r="F136" s="18">
        <v>1.41</v>
      </c>
      <c r="G136" s="18"/>
      <c r="H136" s="18">
        <v>0.217</v>
      </c>
      <c r="I136" s="18">
        <v>1.5669999999999999</v>
      </c>
      <c r="J136" s="18">
        <v>0.66200000000000003</v>
      </c>
      <c r="K136" s="18">
        <v>1.5169999999999999</v>
      </c>
      <c r="L136" s="18"/>
      <c r="M136" s="18"/>
      <c r="N136" s="18"/>
      <c r="O136" s="18"/>
      <c r="P136" s="18"/>
      <c r="Q136" s="18"/>
      <c r="R136" s="18"/>
      <c r="S136" s="19">
        <f t="shared" si="18"/>
        <v>6.8849999999999989</v>
      </c>
      <c r="T136" s="19">
        <f t="shared" si="19"/>
        <v>8.7560000000000002</v>
      </c>
      <c r="U136" s="19">
        <f t="shared" si="20"/>
        <v>12.374000000000001</v>
      </c>
      <c r="V136" s="17"/>
      <c r="W136" s="18">
        <f t="shared" si="21"/>
        <v>1.512</v>
      </c>
      <c r="X136" s="18">
        <f t="shared" si="22"/>
        <v>3.383</v>
      </c>
      <c r="Y136" s="18">
        <f t="shared" si="23"/>
        <v>7.0010000000000003</v>
      </c>
    </row>
    <row r="137" spans="1:25" s="8" customFormat="1" ht="14.25" x14ac:dyDescent="0.25">
      <c r="A137" s="17">
        <v>11004</v>
      </c>
      <c r="B137" s="17" t="s">
        <v>26</v>
      </c>
      <c r="C137" s="17">
        <v>1.512</v>
      </c>
      <c r="D137" s="17">
        <v>3.383</v>
      </c>
      <c r="E137" s="18">
        <v>7.0010000000000003</v>
      </c>
      <c r="F137" s="18"/>
      <c r="G137" s="18"/>
      <c r="H137" s="18"/>
      <c r="I137" s="18">
        <v>1.5669999999999999</v>
      </c>
      <c r="J137" s="18"/>
      <c r="K137" s="18"/>
      <c r="L137" s="18">
        <v>0.51700000000000002</v>
      </c>
      <c r="M137" s="18">
        <v>1.157</v>
      </c>
      <c r="N137" s="18">
        <v>2.3940000000000001</v>
      </c>
      <c r="O137" s="18"/>
      <c r="P137" s="18"/>
      <c r="Q137" s="18"/>
      <c r="R137" s="18"/>
      <c r="S137" s="19">
        <f t="shared" si="18"/>
        <v>3.5959999999999996</v>
      </c>
      <c r="T137" s="19">
        <f t="shared" si="19"/>
        <v>6.1070000000000002</v>
      </c>
      <c r="U137" s="19">
        <f t="shared" si="20"/>
        <v>10.962</v>
      </c>
      <c r="V137" s="17"/>
      <c r="W137" s="18">
        <f t="shared" si="21"/>
        <v>2.0289999999999999</v>
      </c>
      <c r="X137" s="18">
        <f t="shared" si="22"/>
        <v>4.54</v>
      </c>
      <c r="Y137" s="18">
        <f t="shared" si="23"/>
        <v>9.3949999999999996</v>
      </c>
    </row>
    <row r="138" spans="1:25" s="9" customFormat="1" ht="14.25" x14ac:dyDescent="0.25">
      <c r="A138" s="17">
        <v>51005</v>
      </c>
      <c r="B138" s="17" t="s">
        <v>118</v>
      </c>
      <c r="C138" s="17">
        <v>1.512</v>
      </c>
      <c r="D138" s="17">
        <v>3.383</v>
      </c>
      <c r="E138" s="18">
        <v>7.0010000000000003</v>
      </c>
      <c r="F138" s="18">
        <v>1.9990000000000001</v>
      </c>
      <c r="G138" s="18"/>
      <c r="H138" s="18"/>
      <c r="I138" s="18">
        <v>0.33900000000000002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9">
        <f t="shared" si="18"/>
        <v>3.85</v>
      </c>
      <c r="T138" s="19">
        <f t="shared" si="19"/>
        <v>5.7210000000000001</v>
      </c>
      <c r="U138" s="19">
        <f t="shared" si="20"/>
        <v>9.3390000000000004</v>
      </c>
      <c r="V138" s="20"/>
      <c r="W138" s="18">
        <f t="shared" si="21"/>
        <v>1.512</v>
      </c>
      <c r="X138" s="18">
        <f t="shared" si="22"/>
        <v>3.383</v>
      </c>
      <c r="Y138" s="18">
        <f t="shared" si="23"/>
        <v>7.0010000000000003</v>
      </c>
    </row>
    <row r="139" spans="1:25" s="8" customFormat="1" ht="14.25" x14ac:dyDescent="0.25">
      <c r="A139" s="17">
        <v>6005</v>
      </c>
      <c r="B139" s="17" t="s">
        <v>18</v>
      </c>
      <c r="C139" s="17">
        <v>1.512</v>
      </c>
      <c r="D139" s="17">
        <v>3.383</v>
      </c>
      <c r="E139" s="18">
        <v>7.0010000000000003</v>
      </c>
      <c r="F139" s="18">
        <v>2.8319999999999999</v>
      </c>
      <c r="G139" s="18"/>
      <c r="H139" s="18"/>
      <c r="I139" s="18">
        <v>0.9</v>
      </c>
      <c r="J139" s="18">
        <v>0.48499999999999999</v>
      </c>
      <c r="K139" s="18"/>
      <c r="L139" s="18"/>
      <c r="M139" s="18"/>
      <c r="N139" s="18"/>
      <c r="O139" s="18"/>
      <c r="P139" s="18"/>
      <c r="Q139" s="18"/>
      <c r="R139" s="18"/>
      <c r="S139" s="19">
        <f t="shared" si="18"/>
        <v>5.7290000000000001</v>
      </c>
      <c r="T139" s="19">
        <f t="shared" si="19"/>
        <v>7.6000000000000005</v>
      </c>
      <c r="U139" s="19">
        <f t="shared" si="20"/>
        <v>11.218</v>
      </c>
      <c r="V139" s="17"/>
      <c r="W139" s="18">
        <f t="shared" si="21"/>
        <v>1.512</v>
      </c>
      <c r="X139" s="18">
        <f t="shared" si="22"/>
        <v>3.383</v>
      </c>
      <c r="Y139" s="18">
        <f t="shared" si="23"/>
        <v>7.0010000000000003</v>
      </c>
    </row>
    <row r="140" spans="1:25" s="8" customFormat="1" ht="14.25" x14ac:dyDescent="0.25">
      <c r="A140" s="17">
        <v>14004</v>
      </c>
      <c r="B140" s="17" t="s">
        <v>34</v>
      </c>
      <c r="C140" s="17">
        <v>1.512</v>
      </c>
      <c r="D140" s="17">
        <v>3.383</v>
      </c>
      <c r="E140" s="18">
        <v>7.0010000000000003</v>
      </c>
      <c r="F140" s="18">
        <v>2.883</v>
      </c>
      <c r="G140" s="18"/>
      <c r="H140" s="18"/>
      <c r="I140" s="18">
        <v>1.5669999999999999</v>
      </c>
      <c r="J140" s="18"/>
      <c r="K140" s="18"/>
      <c r="L140" s="18"/>
      <c r="M140" s="18"/>
      <c r="N140" s="18"/>
      <c r="O140" s="18">
        <v>7.0000000000000001E-3</v>
      </c>
      <c r="P140" s="18">
        <v>1.6E-2</v>
      </c>
      <c r="Q140" s="18">
        <v>3.2000000000000001E-2</v>
      </c>
      <c r="R140" s="18">
        <v>4.0000000000000001E-3</v>
      </c>
      <c r="S140" s="19">
        <f t="shared" si="18"/>
        <v>5.972999999999999</v>
      </c>
      <c r="T140" s="19">
        <f t="shared" si="19"/>
        <v>7.8529999999999998</v>
      </c>
      <c r="U140" s="19">
        <f t="shared" si="20"/>
        <v>11.487</v>
      </c>
      <c r="V140" s="17"/>
      <c r="W140" s="18">
        <f t="shared" si="21"/>
        <v>1.512</v>
      </c>
      <c r="X140" s="18">
        <f t="shared" si="22"/>
        <v>3.383</v>
      </c>
      <c r="Y140" s="18">
        <f t="shared" si="23"/>
        <v>7.0010000000000003</v>
      </c>
    </row>
    <row r="141" spans="1:25" s="8" customFormat="1" ht="14.25" x14ac:dyDescent="0.25">
      <c r="A141" s="17">
        <v>18003</v>
      </c>
      <c r="B141" s="17" t="s">
        <v>44</v>
      </c>
      <c r="C141" s="17">
        <v>1.512</v>
      </c>
      <c r="D141" s="17">
        <v>3.383</v>
      </c>
      <c r="E141" s="18">
        <v>7.0010000000000003</v>
      </c>
      <c r="F141" s="18">
        <v>1.6919999999999999</v>
      </c>
      <c r="G141" s="18"/>
      <c r="H141" s="18"/>
      <c r="I141" s="18">
        <v>1.5669999999999999</v>
      </c>
      <c r="J141" s="18"/>
      <c r="K141" s="18"/>
      <c r="L141" s="18">
        <v>0.76200000000000001</v>
      </c>
      <c r="M141" s="18">
        <v>1.7050000000000001</v>
      </c>
      <c r="N141" s="18">
        <v>3.528</v>
      </c>
      <c r="O141" s="18">
        <v>8.9999999999999993E-3</v>
      </c>
      <c r="P141" s="18">
        <v>0.02</v>
      </c>
      <c r="Q141" s="18">
        <v>4.2000000000000003E-2</v>
      </c>
      <c r="R141" s="18">
        <v>5.0000000000000001E-3</v>
      </c>
      <c r="S141" s="19">
        <f t="shared" si="18"/>
        <v>5.5469999999999997</v>
      </c>
      <c r="T141" s="19">
        <f t="shared" si="19"/>
        <v>8.3720000000000017</v>
      </c>
      <c r="U141" s="19">
        <f t="shared" si="20"/>
        <v>13.835000000000001</v>
      </c>
      <c r="V141" s="17"/>
      <c r="W141" s="18">
        <f t="shared" si="21"/>
        <v>2.274</v>
      </c>
      <c r="X141" s="18">
        <f t="shared" si="22"/>
        <v>5.0880000000000001</v>
      </c>
      <c r="Y141" s="18">
        <f t="shared" si="23"/>
        <v>10.529</v>
      </c>
    </row>
    <row r="142" spans="1:25" s="8" customFormat="1" ht="14.25" x14ac:dyDescent="0.25">
      <c r="A142" s="17">
        <v>14005</v>
      </c>
      <c r="B142" s="17" t="s">
        <v>35</v>
      </c>
      <c r="C142" s="17">
        <v>1.512</v>
      </c>
      <c r="D142" s="17">
        <v>3.383</v>
      </c>
      <c r="E142" s="18">
        <v>7.0010000000000003</v>
      </c>
      <c r="F142" s="18">
        <v>2.8809999999999998</v>
      </c>
      <c r="G142" s="18"/>
      <c r="H142" s="18"/>
      <c r="I142" s="18">
        <v>1.5669999999999999</v>
      </c>
      <c r="J142" s="18"/>
      <c r="K142" s="18"/>
      <c r="L142" s="18">
        <v>0.64100000000000001</v>
      </c>
      <c r="M142" s="18">
        <v>1.4339999999999999</v>
      </c>
      <c r="N142" s="18">
        <v>2.968</v>
      </c>
      <c r="O142" s="18"/>
      <c r="P142" s="18"/>
      <c r="Q142" s="18"/>
      <c r="R142" s="18"/>
      <c r="S142" s="19">
        <f t="shared" si="18"/>
        <v>6.601</v>
      </c>
      <c r="T142" s="19">
        <f t="shared" si="19"/>
        <v>9.2649999999999988</v>
      </c>
      <c r="U142" s="19">
        <f t="shared" si="20"/>
        <v>14.417</v>
      </c>
      <c r="V142" s="17"/>
      <c r="W142" s="18">
        <f t="shared" si="21"/>
        <v>2.153</v>
      </c>
      <c r="X142" s="18">
        <f t="shared" si="22"/>
        <v>4.8170000000000002</v>
      </c>
      <c r="Y142" s="18">
        <f t="shared" si="23"/>
        <v>9.9690000000000012</v>
      </c>
    </row>
    <row r="143" spans="1:25" s="8" customFormat="1" ht="14.25" x14ac:dyDescent="0.25">
      <c r="A143" s="17">
        <v>18005</v>
      </c>
      <c r="B143" s="17" t="s">
        <v>45</v>
      </c>
      <c r="C143" s="17">
        <v>1.512</v>
      </c>
      <c r="D143" s="17">
        <v>3.383</v>
      </c>
      <c r="E143" s="18">
        <v>7.0010000000000003</v>
      </c>
      <c r="F143" s="18">
        <v>1.6020000000000001</v>
      </c>
      <c r="G143" s="18">
        <v>0.25900000000000001</v>
      </c>
      <c r="H143" s="18"/>
      <c r="I143" s="18">
        <v>1.5669999999999999</v>
      </c>
      <c r="J143" s="18">
        <v>0.111</v>
      </c>
      <c r="K143" s="18"/>
      <c r="L143" s="18"/>
      <c r="M143" s="18"/>
      <c r="N143" s="18"/>
      <c r="O143" s="18">
        <v>5.0000000000000001E-3</v>
      </c>
      <c r="P143" s="18">
        <v>1.0999999999999999E-2</v>
      </c>
      <c r="Q143" s="18">
        <v>2.3E-2</v>
      </c>
      <c r="R143" s="18">
        <v>2E-3</v>
      </c>
      <c r="S143" s="19">
        <f t="shared" si="18"/>
        <v>5.0579999999999998</v>
      </c>
      <c r="T143" s="19">
        <f t="shared" si="19"/>
        <v>6.9350000000000005</v>
      </c>
      <c r="U143" s="19">
        <f t="shared" si="20"/>
        <v>10.565000000000001</v>
      </c>
      <c r="V143" s="17"/>
      <c r="W143" s="18">
        <f t="shared" si="21"/>
        <v>1.512</v>
      </c>
      <c r="X143" s="18">
        <f t="shared" si="22"/>
        <v>3.383</v>
      </c>
      <c r="Y143" s="18">
        <f t="shared" si="23"/>
        <v>7.0010000000000003</v>
      </c>
    </row>
    <row r="144" spans="1:25" s="8" customFormat="1" ht="14.25" x14ac:dyDescent="0.25">
      <c r="A144" s="17">
        <v>36002</v>
      </c>
      <c r="B144" s="17" t="s">
        <v>78</v>
      </c>
      <c r="C144" s="17">
        <v>1.512</v>
      </c>
      <c r="D144" s="17">
        <v>3.383</v>
      </c>
      <c r="E144" s="18">
        <v>7.0010000000000003</v>
      </c>
      <c r="F144" s="18">
        <v>1.5229999999999999</v>
      </c>
      <c r="G144" s="18"/>
      <c r="H144" s="18"/>
      <c r="I144" s="18">
        <v>0.68500000000000005</v>
      </c>
      <c r="J144" s="18">
        <v>0.371</v>
      </c>
      <c r="K144" s="18"/>
      <c r="L144" s="18">
        <v>0.25800000000000001</v>
      </c>
      <c r="M144" s="18">
        <v>0.57699999999999996</v>
      </c>
      <c r="N144" s="18">
        <v>1.1950000000000001</v>
      </c>
      <c r="O144" s="18">
        <v>3.0000000000000001E-3</v>
      </c>
      <c r="P144" s="18">
        <v>7.0000000000000001E-3</v>
      </c>
      <c r="Q144" s="18">
        <v>1.4E-2</v>
      </c>
      <c r="R144" s="18">
        <v>1E-3</v>
      </c>
      <c r="S144" s="19">
        <f t="shared" si="18"/>
        <v>4.3530000000000006</v>
      </c>
      <c r="T144" s="19">
        <f t="shared" si="19"/>
        <v>6.5469999999999997</v>
      </c>
      <c r="U144" s="19">
        <f t="shared" si="20"/>
        <v>10.790000000000001</v>
      </c>
      <c r="V144" s="17"/>
      <c r="W144" s="18">
        <f t="shared" si="21"/>
        <v>1.77</v>
      </c>
      <c r="X144" s="18">
        <f t="shared" si="22"/>
        <v>3.96</v>
      </c>
      <c r="Y144" s="18">
        <f t="shared" si="23"/>
        <v>8.1959999999999997</v>
      </c>
    </row>
    <row r="145" spans="1:25" s="8" customFormat="1" ht="14.25" x14ac:dyDescent="0.25">
      <c r="A145" s="17">
        <v>49007</v>
      </c>
      <c r="B145" s="17" t="s">
        <v>111</v>
      </c>
      <c r="C145" s="17">
        <v>1.512</v>
      </c>
      <c r="D145" s="17">
        <v>3.383</v>
      </c>
      <c r="E145" s="18">
        <v>7.0010000000000003</v>
      </c>
      <c r="F145" s="18">
        <v>1.6359999999999999</v>
      </c>
      <c r="G145" s="18">
        <v>1.0720000000000001</v>
      </c>
      <c r="H145" s="18"/>
      <c r="I145" s="18">
        <v>1.5669999999999999</v>
      </c>
      <c r="J145" s="18">
        <v>1.002</v>
      </c>
      <c r="K145" s="18"/>
      <c r="L145" s="18">
        <v>0.251</v>
      </c>
      <c r="M145" s="18">
        <v>0.56200000000000006</v>
      </c>
      <c r="N145" s="18">
        <v>1.1619999999999999</v>
      </c>
      <c r="O145" s="18">
        <v>6.0000000000000001E-3</v>
      </c>
      <c r="P145" s="18">
        <v>1.2999999999999999E-2</v>
      </c>
      <c r="Q145" s="18">
        <v>2.8000000000000001E-2</v>
      </c>
      <c r="R145" s="18">
        <v>3.0000000000000001E-3</v>
      </c>
      <c r="S145" s="19">
        <f t="shared" si="18"/>
        <v>7.0490000000000004</v>
      </c>
      <c r="T145" s="19">
        <f t="shared" si="19"/>
        <v>9.2379999999999995</v>
      </c>
      <c r="U145" s="19">
        <f t="shared" si="20"/>
        <v>13.471000000000002</v>
      </c>
      <c r="V145" s="17"/>
      <c r="W145" s="18">
        <f t="shared" si="21"/>
        <v>1.7629999999999999</v>
      </c>
      <c r="X145" s="18">
        <f t="shared" si="22"/>
        <v>3.9450000000000003</v>
      </c>
      <c r="Y145" s="18">
        <f t="shared" si="23"/>
        <v>8.1630000000000003</v>
      </c>
    </row>
    <row r="146" spans="1:25" s="9" customFormat="1" ht="14.25" x14ac:dyDescent="0.25">
      <c r="A146" s="17">
        <v>1003</v>
      </c>
      <c r="B146" s="17" t="s">
        <v>4</v>
      </c>
      <c r="C146" s="17">
        <v>1.512</v>
      </c>
      <c r="D146" s="17">
        <v>3.383</v>
      </c>
      <c r="E146" s="18">
        <v>7.0010000000000003</v>
      </c>
      <c r="F146" s="18">
        <v>1.5580000000000001</v>
      </c>
      <c r="G146" s="18"/>
      <c r="H146" s="18"/>
      <c r="I146" s="18">
        <v>0.5</v>
      </c>
      <c r="J146" s="18">
        <v>1.4419999999999999</v>
      </c>
      <c r="K146" s="18"/>
      <c r="L146" s="18">
        <v>0.50900000000000001</v>
      </c>
      <c r="M146" s="18">
        <v>1.139</v>
      </c>
      <c r="N146" s="18">
        <v>2.3570000000000002</v>
      </c>
      <c r="O146" s="18"/>
      <c r="P146" s="18"/>
      <c r="Q146" s="18"/>
      <c r="R146" s="18"/>
      <c r="S146" s="19">
        <f t="shared" si="18"/>
        <v>5.5210000000000008</v>
      </c>
      <c r="T146" s="19">
        <f t="shared" si="19"/>
        <v>8.0220000000000002</v>
      </c>
      <c r="U146" s="19">
        <f t="shared" si="20"/>
        <v>12.858000000000001</v>
      </c>
      <c r="V146" s="20"/>
      <c r="W146" s="18">
        <f t="shared" si="21"/>
        <v>2.0209999999999999</v>
      </c>
      <c r="X146" s="18">
        <f t="shared" si="22"/>
        <v>4.5220000000000002</v>
      </c>
      <c r="Y146" s="18">
        <f t="shared" si="23"/>
        <v>9.3580000000000005</v>
      </c>
    </row>
    <row r="147" spans="1:25" s="8" customFormat="1" ht="14.25" x14ac:dyDescent="0.25">
      <c r="A147" s="17">
        <v>47001</v>
      </c>
      <c r="B147" s="17" t="s">
        <v>103</v>
      </c>
      <c r="C147" s="17">
        <v>1.512</v>
      </c>
      <c r="D147" s="17">
        <v>3.383</v>
      </c>
      <c r="E147" s="18">
        <v>7.0010000000000003</v>
      </c>
      <c r="F147" s="18">
        <v>1.4990000000000001</v>
      </c>
      <c r="G147" s="18"/>
      <c r="H147" s="18"/>
      <c r="I147" s="18">
        <v>1.5669999999999999</v>
      </c>
      <c r="J147" s="18"/>
      <c r="K147" s="18"/>
      <c r="L147" s="18"/>
      <c r="M147" s="18"/>
      <c r="N147" s="18"/>
      <c r="O147" s="18"/>
      <c r="P147" s="18"/>
      <c r="Q147" s="18"/>
      <c r="R147" s="18"/>
      <c r="S147" s="19">
        <f t="shared" si="18"/>
        <v>4.5780000000000003</v>
      </c>
      <c r="T147" s="19">
        <f t="shared" si="19"/>
        <v>6.4489999999999998</v>
      </c>
      <c r="U147" s="19">
        <f t="shared" si="20"/>
        <v>10.067</v>
      </c>
      <c r="V147" s="17"/>
      <c r="W147" s="18">
        <f t="shared" si="21"/>
        <v>1.512</v>
      </c>
      <c r="X147" s="18">
        <f t="shared" si="22"/>
        <v>3.383</v>
      </c>
      <c r="Y147" s="18">
        <f t="shared" si="23"/>
        <v>7.0010000000000003</v>
      </c>
    </row>
    <row r="148" spans="1:25" s="8" customFormat="1" ht="14.25" x14ac:dyDescent="0.25">
      <c r="A148" s="17">
        <v>12003</v>
      </c>
      <c r="B148" s="17" t="s">
        <v>29</v>
      </c>
      <c r="C148" s="17">
        <v>1.512</v>
      </c>
      <c r="D148" s="17">
        <v>3.383</v>
      </c>
      <c r="E148" s="18">
        <v>7.0010000000000003</v>
      </c>
      <c r="F148" s="18">
        <v>1.4059999999999999</v>
      </c>
      <c r="G148" s="18"/>
      <c r="H148" s="18"/>
      <c r="I148" s="18">
        <v>0.65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9">
        <f t="shared" si="18"/>
        <v>3.5680000000000001</v>
      </c>
      <c r="T148" s="19">
        <f t="shared" si="19"/>
        <v>5.4390000000000001</v>
      </c>
      <c r="U148" s="19">
        <f t="shared" si="20"/>
        <v>9.0570000000000004</v>
      </c>
      <c r="V148" s="17"/>
      <c r="W148" s="18">
        <f t="shared" si="21"/>
        <v>1.512</v>
      </c>
      <c r="X148" s="18">
        <f t="shared" si="22"/>
        <v>3.383</v>
      </c>
      <c r="Y148" s="18">
        <f t="shared" si="23"/>
        <v>7.0010000000000003</v>
      </c>
    </row>
    <row r="149" spans="1:25" s="8" customFormat="1" ht="14.25" x14ac:dyDescent="0.25">
      <c r="A149" s="17">
        <v>54007</v>
      </c>
      <c r="B149" s="17" t="s">
        <v>126</v>
      </c>
      <c r="C149" s="17">
        <v>1.512</v>
      </c>
      <c r="D149" s="17">
        <v>3.383</v>
      </c>
      <c r="E149" s="18">
        <v>7.0010000000000003</v>
      </c>
      <c r="F149" s="18">
        <v>1.8919999999999999</v>
      </c>
      <c r="G149" s="18"/>
      <c r="H149" s="18"/>
      <c r="I149" s="18">
        <v>1.5669999999999999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9">
        <f t="shared" si="18"/>
        <v>4.9710000000000001</v>
      </c>
      <c r="T149" s="19">
        <f t="shared" si="19"/>
        <v>6.8420000000000005</v>
      </c>
      <c r="U149" s="19">
        <f t="shared" si="20"/>
        <v>10.46</v>
      </c>
      <c r="V149" s="17"/>
      <c r="W149" s="18">
        <f t="shared" si="21"/>
        <v>1.512</v>
      </c>
      <c r="X149" s="18">
        <f t="shared" si="22"/>
        <v>3.383</v>
      </c>
      <c r="Y149" s="18">
        <f t="shared" si="23"/>
        <v>7.0010000000000003</v>
      </c>
    </row>
    <row r="150" spans="1:25" s="8" customFormat="1" ht="14.25" x14ac:dyDescent="0.25">
      <c r="A150" s="17">
        <v>59002</v>
      </c>
      <c r="B150" s="17" t="s">
        <v>135</v>
      </c>
      <c r="C150" s="17">
        <v>1.512</v>
      </c>
      <c r="D150" s="17">
        <v>3.383</v>
      </c>
      <c r="E150" s="18">
        <v>7.0010000000000003</v>
      </c>
      <c r="F150" s="18">
        <v>1.7110000000000001</v>
      </c>
      <c r="G150" s="18"/>
      <c r="H150" s="18"/>
      <c r="I150" s="18">
        <v>1.1100000000000001</v>
      </c>
      <c r="J150" s="18"/>
      <c r="K150" s="18"/>
      <c r="L150" s="18"/>
      <c r="M150" s="18"/>
      <c r="N150" s="18"/>
      <c r="O150" s="18">
        <v>8.9999999999999993E-3</v>
      </c>
      <c r="P150" s="18">
        <v>0.02</v>
      </c>
      <c r="Q150" s="18">
        <v>4.2000000000000003E-2</v>
      </c>
      <c r="R150" s="18">
        <v>3.0000000000000001E-3</v>
      </c>
      <c r="S150" s="19">
        <f t="shared" si="18"/>
        <v>4.3450000000000006</v>
      </c>
      <c r="T150" s="19">
        <f t="shared" si="19"/>
        <v>6.2270000000000003</v>
      </c>
      <c r="U150" s="19">
        <f t="shared" si="20"/>
        <v>9.8669999999999991</v>
      </c>
      <c r="V150" s="17"/>
      <c r="W150" s="18">
        <f t="shared" si="21"/>
        <v>1.512</v>
      </c>
      <c r="X150" s="18">
        <f t="shared" si="22"/>
        <v>3.383</v>
      </c>
      <c r="Y150" s="18">
        <f t="shared" si="23"/>
        <v>7.0010000000000003</v>
      </c>
    </row>
    <row r="151" spans="1:25" s="8" customFormat="1" ht="14.25" x14ac:dyDescent="0.25">
      <c r="A151" s="17">
        <v>2006</v>
      </c>
      <c r="B151" s="17" t="s">
        <v>7</v>
      </c>
      <c r="C151" s="17">
        <v>1.512</v>
      </c>
      <c r="D151" s="17">
        <v>3.383</v>
      </c>
      <c r="E151" s="18">
        <v>7.0010000000000003</v>
      </c>
      <c r="F151" s="18">
        <v>2.4529999999999998</v>
      </c>
      <c r="G151" s="18"/>
      <c r="H151" s="18"/>
      <c r="I151" s="18">
        <v>1.5669999999999999</v>
      </c>
      <c r="J151" s="18"/>
      <c r="K151" s="18"/>
      <c r="L151" s="18">
        <v>0.441</v>
      </c>
      <c r="M151" s="18">
        <v>0.98699999999999999</v>
      </c>
      <c r="N151" s="18">
        <v>2.0419999999999998</v>
      </c>
      <c r="O151" s="18"/>
      <c r="P151" s="18"/>
      <c r="Q151" s="18"/>
      <c r="R151" s="18"/>
      <c r="S151" s="19">
        <f t="shared" si="18"/>
        <v>5.9729999999999999</v>
      </c>
      <c r="T151" s="19">
        <f t="shared" si="19"/>
        <v>8.39</v>
      </c>
      <c r="U151" s="19">
        <f t="shared" si="20"/>
        <v>13.063000000000001</v>
      </c>
      <c r="V151" s="17"/>
      <c r="W151" s="18">
        <f t="shared" si="21"/>
        <v>1.9530000000000001</v>
      </c>
      <c r="X151" s="18">
        <f t="shared" si="22"/>
        <v>4.37</v>
      </c>
      <c r="Y151" s="18">
        <f t="shared" si="23"/>
        <v>9.0429999999999993</v>
      </c>
    </row>
    <row r="152" spans="1:25" s="8" customFormat="1" ht="14.25" x14ac:dyDescent="0.25">
      <c r="A152" s="17">
        <v>55004</v>
      </c>
      <c r="B152" s="17" t="s">
        <v>127</v>
      </c>
      <c r="C152" s="17">
        <v>1.512</v>
      </c>
      <c r="D152" s="17">
        <v>3.383</v>
      </c>
      <c r="E152" s="18">
        <v>7.0010000000000003</v>
      </c>
      <c r="F152" s="18">
        <v>2.84</v>
      </c>
      <c r="G152" s="18"/>
      <c r="H152" s="18"/>
      <c r="I152" s="18">
        <v>1.5669999999999999</v>
      </c>
      <c r="J152" s="18"/>
      <c r="K152" s="18"/>
      <c r="L152" s="18">
        <v>0.159</v>
      </c>
      <c r="M152" s="18">
        <v>0.35599999999999998</v>
      </c>
      <c r="N152" s="18">
        <v>0.73599999999999999</v>
      </c>
      <c r="O152" s="18">
        <v>3.0000000000000001E-3</v>
      </c>
      <c r="P152" s="18">
        <v>7.0000000000000001E-3</v>
      </c>
      <c r="Q152" s="18">
        <v>1.4E-2</v>
      </c>
      <c r="R152" s="18">
        <v>3.0000000000000001E-3</v>
      </c>
      <c r="S152" s="19">
        <f t="shared" si="18"/>
        <v>6.0840000000000005</v>
      </c>
      <c r="T152" s="19">
        <f t="shared" si="19"/>
        <v>8.1560000000000006</v>
      </c>
      <c r="U152" s="19">
        <f t="shared" si="20"/>
        <v>12.161000000000001</v>
      </c>
      <c r="V152" s="17"/>
      <c r="W152" s="18">
        <f t="shared" si="21"/>
        <v>1.671</v>
      </c>
      <c r="X152" s="18">
        <f t="shared" si="22"/>
        <v>3.7389999999999999</v>
      </c>
      <c r="Y152" s="18">
        <f t="shared" si="23"/>
        <v>7.7370000000000001</v>
      </c>
    </row>
    <row r="153" spans="1:25" s="8" customFormat="1" ht="14.25" x14ac:dyDescent="0.25">
      <c r="A153" s="17">
        <v>63003</v>
      </c>
      <c r="B153" s="17" t="s">
        <v>148</v>
      </c>
      <c r="C153" s="17">
        <v>1.512</v>
      </c>
      <c r="D153" s="17">
        <v>3.383</v>
      </c>
      <c r="E153" s="18">
        <v>7.0010000000000003</v>
      </c>
      <c r="F153" s="18">
        <v>2.823</v>
      </c>
      <c r="G153" s="18"/>
      <c r="H153" s="18"/>
      <c r="I153" s="18">
        <v>1.5669999999999999</v>
      </c>
      <c r="J153" s="18"/>
      <c r="K153" s="18"/>
      <c r="L153" s="18"/>
      <c r="M153" s="18"/>
      <c r="N153" s="18"/>
      <c r="O153" s="18">
        <v>1.4999999999999999E-2</v>
      </c>
      <c r="P153" s="18">
        <v>3.4000000000000002E-2</v>
      </c>
      <c r="Q153" s="18">
        <v>6.9000000000000006E-2</v>
      </c>
      <c r="R153" s="18">
        <v>8.9999999999999993E-3</v>
      </c>
      <c r="S153" s="19">
        <f t="shared" si="18"/>
        <v>5.9260000000000002</v>
      </c>
      <c r="T153" s="19">
        <f t="shared" si="19"/>
        <v>7.8159999999999998</v>
      </c>
      <c r="U153" s="19">
        <f t="shared" si="20"/>
        <v>11.469000000000001</v>
      </c>
      <c r="V153" s="17"/>
      <c r="W153" s="18">
        <f t="shared" si="21"/>
        <v>1.512</v>
      </c>
      <c r="X153" s="18">
        <f t="shared" si="22"/>
        <v>3.383</v>
      </c>
      <c r="Y153" s="18">
        <f t="shared" si="23"/>
        <v>7.0010000000000003</v>
      </c>
    </row>
    <row r="154" spans="1:25" x14ac:dyDescent="0.3">
      <c r="O154" s="28" t="s">
        <v>175</v>
      </c>
      <c r="P154" s="28"/>
      <c r="Q154" s="28"/>
    </row>
  </sheetData>
  <sortState ref="A5:R153">
    <sortCondition ref="B5:B153"/>
  </sortState>
  <mergeCells count="4">
    <mergeCell ref="G3:H3"/>
    <mergeCell ref="W3:Y3"/>
    <mergeCell ref="L3:Q3"/>
    <mergeCell ref="O154:Q154"/>
  </mergeCells>
  <pageMargins left="0.2" right="0.2" top="0.5" bottom="0.5" header="0.3" footer="0.3"/>
  <pageSetup paperSize="5" scale="65" fitToHeight="0" orientation="landscape" r:id="rId1"/>
  <headerFooter>
    <oddFooter>&amp;C&amp;"Ebrima,Regular"&amp;9&amp;P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Semmler, Wendy</dc:creator>
  <cp:lastModifiedBy>Woodmansey, Susan</cp:lastModifiedBy>
  <cp:lastPrinted>2019-02-05T14:25:43Z</cp:lastPrinted>
  <dcterms:created xsi:type="dcterms:W3CDTF">2019-01-07T16:58:31Z</dcterms:created>
  <dcterms:modified xsi:type="dcterms:W3CDTF">2019-02-05T14:25:59Z</dcterms:modified>
</cp:coreProperties>
</file>