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4720" windowHeight="12330"/>
  </bookViews>
  <sheets>
    <sheet name="Rounded" sheetId="1" r:id="rId1"/>
  </sheets>
  <definedNames>
    <definedName name="_xlnm._FilterDatabase" localSheetId="0" hidden="1">Rounded!$A$4:$H$145</definedName>
    <definedName name="_xlnm.Print_Titles" localSheetId="0">Rounded!$1:$4</definedName>
  </definedNames>
  <calcPr calcId="145621"/>
</workbook>
</file>

<file path=xl/calcChain.xml><?xml version="1.0" encoding="utf-8"?>
<calcChain xmlns="http://schemas.openxmlformats.org/spreadsheetml/2006/main">
  <c r="O69" i="1" l="1"/>
  <c r="P69" i="1"/>
  <c r="Q69" i="1"/>
  <c r="C5" i="1" l="1"/>
  <c r="O6" i="1" l="1"/>
  <c r="P6" i="1"/>
  <c r="Q6" i="1"/>
  <c r="O7" i="1"/>
  <c r="P7" i="1"/>
  <c r="Q7" i="1"/>
  <c r="O8" i="1"/>
  <c r="P8" i="1"/>
  <c r="Q8" i="1"/>
  <c r="O9" i="1"/>
  <c r="P9" i="1"/>
  <c r="Q9" i="1"/>
  <c r="O10" i="1"/>
  <c r="P10" i="1"/>
  <c r="Q10" i="1"/>
  <c r="O11" i="1"/>
  <c r="P11" i="1"/>
  <c r="Q11" i="1"/>
  <c r="O12" i="1"/>
  <c r="P12" i="1"/>
  <c r="Q12" i="1"/>
  <c r="O13" i="1"/>
  <c r="P13" i="1"/>
  <c r="Q13" i="1"/>
  <c r="O14" i="1"/>
  <c r="P14" i="1"/>
  <c r="Q14" i="1"/>
  <c r="O15" i="1"/>
  <c r="P15" i="1"/>
  <c r="Q15" i="1"/>
  <c r="O16" i="1"/>
  <c r="P16" i="1"/>
  <c r="Q16" i="1"/>
  <c r="O17" i="1"/>
  <c r="P17" i="1"/>
  <c r="Q17" i="1"/>
  <c r="O18" i="1"/>
  <c r="P18" i="1"/>
  <c r="Q18" i="1"/>
  <c r="O19" i="1"/>
  <c r="P19" i="1"/>
  <c r="Q19" i="1"/>
  <c r="O20" i="1"/>
  <c r="P20" i="1"/>
  <c r="Q20" i="1"/>
  <c r="O21" i="1"/>
  <c r="P21" i="1"/>
  <c r="Q21" i="1"/>
  <c r="O22" i="1"/>
  <c r="P22" i="1"/>
  <c r="Q22" i="1"/>
  <c r="O23" i="1"/>
  <c r="P23" i="1"/>
  <c r="Q23" i="1"/>
  <c r="O24" i="1"/>
  <c r="P24" i="1"/>
  <c r="Q24" i="1"/>
  <c r="O25" i="1"/>
  <c r="P25" i="1"/>
  <c r="Q25" i="1"/>
  <c r="O26" i="1"/>
  <c r="P26" i="1"/>
  <c r="Q26" i="1"/>
  <c r="O27" i="1"/>
  <c r="P27" i="1"/>
  <c r="Q27" i="1"/>
  <c r="O28" i="1"/>
  <c r="P28" i="1"/>
  <c r="Q28" i="1"/>
  <c r="O29" i="1"/>
  <c r="P29" i="1"/>
  <c r="Q29" i="1"/>
  <c r="O30" i="1"/>
  <c r="P30" i="1"/>
  <c r="Q30" i="1"/>
  <c r="O31" i="1"/>
  <c r="P31" i="1"/>
  <c r="Q31" i="1"/>
  <c r="O32" i="1"/>
  <c r="P32" i="1"/>
  <c r="Q32" i="1"/>
  <c r="O33" i="1"/>
  <c r="P33" i="1"/>
  <c r="Q33" i="1"/>
  <c r="O34" i="1"/>
  <c r="P34" i="1"/>
  <c r="Q34" i="1"/>
  <c r="O35" i="1"/>
  <c r="P35" i="1"/>
  <c r="Q35" i="1"/>
  <c r="O36" i="1"/>
  <c r="P36" i="1"/>
  <c r="Q36" i="1"/>
  <c r="O37" i="1"/>
  <c r="P37" i="1"/>
  <c r="Q37" i="1"/>
  <c r="O38" i="1"/>
  <c r="P38" i="1"/>
  <c r="Q38" i="1"/>
  <c r="O39" i="1"/>
  <c r="P39" i="1"/>
  <c r="Q39" i="1"/>
  <c r="O40" i="1"/>
  <c r="P40" i="1"/>
  <c r="Q40" i="1"/>
  <c r="O41" i="1"/>
  <c r="P41" i="1"/>
  <c r="Q41" i="1"/>
  <c r="O42" i="1"/>
  <c r="P42" i="1"/>
  <c r="Q42" i="1"/>
  <c r="O43" i="1"/>
  <c r="P43" i="1"/>
  <c r="Q43" i="1"/>
  <c r="O44" i="1"/>
  <c r="P44" i="1"/>
  <c r="Q44" i="1"/>
  <c r="O45" i="1"/>
  <c r="P45" i="1"/>
  <c r="Q45" i="1"/>
  <c r="O46" i="1"/>
  <c r="P46" i="1"/>
  <c r="Q46" i="1"/>
  <c r="O47" i="1"/>
  <c r="P47" i="1"/>
  <c r="Q47" i="1"/>
  <c r="O48" i="1"/>
  <c r="P48" i="1"/>
  <c r="Q48" i="1"/>
  <c r="O49" i="1"/>
  <c r="P49" i="1"/>
  <c r="Q49" i="1"/>
  <c r="O50" i="1"/>
  <c r="P50" i="1"/>
  <c r="Q50" i="1"/>
  <c r="O51" i="1"/>
  <c r="P51" i="1"/>
  <c r="Q51" i="1"/>
  <c r="O52" i="1"/>
  <c r="P52" i="1"/>
  <c r="Q52" i="1"/>
  <c r="O53" i="1"/>
  <c r="P53" i="1"/>
  <c r="Q53" i="1"/>
  <c r="O54" i="1"/>
  <c r="P54" i="1"/>
  <c r="Q54" i="1"/>
  <c r="O55" i="1"/>
  <c r="P55" i="1"/>
  <c r="Q55" i="1"/>
  <c r="O56" i="1"/>
  <c r="P56" i="1"/>
  <c r="Q56" i="1"/>
  <c r="O57" i="1"/>
  <c r="P57" i="1"/>
  <c r="Q57" i="1"/>
  <c r="O58" i="1"/>
  <c r="P58" i="1"/>
  <c r="Q58" i="1"/>
  <c r="O59" i="1"/>
  <c r="P59" i="1"/>
  <c r="Q59" i="1"/>
  <c r="O60" i="1"/>
  <c r="P60" i="1"/>
  <c r="Q60" i="1"/>
  <c r="O61" i="1"/>
  <c r="P61" i="1"/>
  <c r="Q61" i="1"/>
  <c r="O62" i="1"/>
  <c r="P62" i="1"/>
  <c r="Q62" i="1"/>
  <c r="O63" i="1"/>
  <c r="P63" i="1"/>
  <c r="Q63" i="1"/>
  <c r="O64" i="1"/>
  <c r="P64" i="1"/>
  <c r="Q64" i="1"/>
  <c r="O65" i="1"/>
  <c r="P65" i="1"/>
  <c r="Q65" i="1"/>
  <c r="O66" i="1"/>
  <c r="P66" i="1"/>
  <c r="Q66" i="1"/>
  <c r="O67" i="1"/>
  <c r="P67" i="1"/>
  <c r="Q67" i="1"/>
  <c r="O68" i="1"/>
  <c r="P68" i="1"/>
  <c r="Q68" i="1"/>
  <c r="O70" i="1"/>
  <c r="P70" i="1"/>
  <c r="Q70" i="1"/>
  <c r="O71" i="1"/>
  <c r="P71" i="1"/>
  <c r="Q71" i="1"/>
  <c r="O72" i="1"/>
  <c r="P72" i="1"/>
  <c r="Q72" i="1"/>
  <c r="O73" i="1"/>
  <c r="P73" i="1"/>
  <c r="Q73" i="1"/>
  <c r="O74" i="1"/>
  <c r="P74" i="1"/>
  <c r="Q74" i="1"/>
  <c r="O75" i="1"/>
  <c r="P75" i="1"/>
  <c r="Q75" i="1"/>
  <c r="O76" i="1"/>
  <c r="P76" i="1"/>
  <c r="Q76" i="1"/>
  <c r="O77" i="1"/>
  <c r="P77" i="1"/>
  <c r="Q77" i="1"/>
  <c r="O78" i="1"/>
  <c r="P78" i="1"/>
  <c r="Q78" i="1"/>
  <c r="O79" i="1"/>
  <c r="P79" i="1"/>
  <c r="Q79" i="1"/>
  <c r="O80" i="1"/>
  <c r="P80" i="1"/>
  <c r="Q80" i="1"/>
  <c r="O81" i="1"/>
  <c r="P81" i="1"/>
  <c r="Q81" i="1"/>
  <c r="O82" i="1"/>
  <c r="P82" i="1"/>
  <c r="Q82" i="1"/>
  <c r="O83" i="1"/>
  <c r="P83" i="1"/>
  <c r="Q83" i="1"/>
  <c r="O84" i="1"/>
  <c r="P84" i="1"/>
  <c r="Q84" i="1"/>
  <c r="O85" i="1"/>
  <c r="P85" i="1"/>
  <c r="Q85" i="1"/>
  <c r="O86" i="1"/>
  <c r="P86" i="1"/>
  <c r="Q86" i="1"/>
  <c r="O87" i="1"/>
  <c r="P87" i="1"/>
  <c r="Q87" i="1"/>
  <c r="O88" i="1"/>
  <c r="P88" i="1"/>
  <c r="Q88" i="1"/>
  <c r="O89" i="1"/>
  <c r="P89" i="1"/>
  <c r="Q89" i="1"/>
  <c r="O90" i="1"/>
  <c r="P90" i="1"/>
  <c r="Q90" i="1"/>
  <c r="O91" i="1"/>
  <c r="P91" i="1"/>
  <c r="Q91" i="1"/>
  <c r="O92" i="1"/>
  <c r="P92" i="1"/>
  <c r="Q92" i="1"/>
  <c r="O93" i="1"/>
  <c r="P93" i="1"/>
  <c r="Q93" i="1"/>
  <c r="O94" i="1"/>
  <c r="P94" i="1"/>
  <c r="Q94" i="1"/>
  <c r="O95" i="1"/>
  <c r="P95" i="1"/>
  <c r="Q95" i="1"/>
  <c r="O96" i="1"/>
  <c r="P96" i="1"/>
  <c r="Q96" i="1"/>
  <c r="O97" i="1"/>
  <c r="P97" i="1"/>
  <c r="Q97" i="1"/>
  <c r="O98" i="1"/>
  <c r="P98" i="1"/>
  <c r="Q98" i="1"/>
  <c r="O99" i="1"/>
  <c r="P99" i="1"/>
  <c r="Q99" i="1"/>
  <c r="O100" i="1"/>
  <c r="P100" i="1"/>
  <c r="Q100" i="1"/>
  <c r="O101" i="1"/>
  <c r="P101" i="1"/>
  <c r="Q101" i="1"/>
  <c r="O102" i="1"/>
  <c r="P102" i="1"/>
  <c r="Q102" i="1"/>
  <c r="O103" i="1"/>
  <c r="P103" i="1"/>
  <c r="Q103" i="1"/>
  <c r="O104" i="1"/>
  <c r="P104" i="1"/>
  <c r="Q104" i="1"/>
  <c r="O105" i="1"/>
  <c r="P105" i="1"/>
  <c r="Q105" i="1"/>
  <c r="O106" i="1"/>
  <c r="P106" i="1"/>
  <c r="Q106" i="1"/>
  <c r="O107" i="1"/>
  <c r="P107" i="1"/>
  <c r="Q107" i="1"/>
  <c r="O108" i="1"/>
  <c r="P108" i="1"/>
  <c r="Q108" i="1"/>
  <c r="O109" i="1"/>
  <c r="P109" i="1"/>
  <c r="Q109" i="1"/>
  <c r="O110" i="1"/>
  <c r="P110" i="1"/>
  <c r="Q110" i="1"/>
  <c r="O111" i="1"/>
  <c r="P111" i="1"/>
  <c r="Q111" i="1"/>
  <c r="O112" i="1"/>
  <c r="P112" i="1"/>
  <c r="Q112" i="1"/>
  <c r="O113" i="1"/>
  <c r="P113" i="1"/>
  <c r="Q113" i="1"/>
  <c r="O114" i="1"/>
  <c r="P114" i="1"/>
  <c r="Q114" i="1"/>
  <c r="O115" i="1"/>
  <c r="P115" i="1"/>
  <c r="Q115" i="1"/>
  <c r="O116" i="1"/>
  <c r="P116" i="1"/>
  <c r="Q116" i="1"/>
  <c r="O117" i="1"/>
  <c r="P117" i="1"/>
  <c r="Q117" i="1"/>
  <c r="O118" i="1"/>
  <c r="P118" i="1"/>
  <c r="Q118" i="1"/>
  <c r="O119" i="1"/>
  <c r="P119" i="1"/>
  <c r="Q119" i="1"/>
  <c r="O120" i="1"/>
  <c r="P120" i="1"/>
  <c r="Q120" i="1"/>
  <c r="O121" i="1"/>
  <c r="P121" i="1"/>
  <c r="Q121" i="1"/>
  <c r="O122" i="1"/>
  <c r="P122" i="1"/>
  <c r="Q122" i="1"/>
  <c r="O123" i="1"/>
  <c r="P123" i="1"/>
  <c r="Q123" i="1"/>
  <c r="O124" i="1"/>
  <c r="P124" i="1"/>
  <c r="Q124" i="1"/>
  <c r="O125" i="1"/>
  <c r="P125" i="1"/>
  <c r="Q125" i="1"/>
  <c r="O126" i="1"/>
  <c r="P126" i="1"/>
  <c r="Q126" i="1"/>
  <c r="O127" i="1"/>
  <c r="P127" i="1"/>
  <c r="Q127" i="1"/>
  <c r="O128" i="1"/>
  <c r="P128" i="1"/>
  <c r="Q128" i="1"/>
  <c r="O129" i="1"/>
  <c r="P129" i="1"/>
  <c r="Q129" i="1"/>
  <c r="O130" i="1"/>
  <c r="P130" i="1"/>
  <c r="Q130" i="1"/>
  <c r="O131" i="1"/>
  <c r="P131" i="1"/>
  <c r="Q131" i="1"/>
  <c r="O132" i="1"/>
  <c r="P132" i="1"/>
  <c r="Q132" i="1"/>
  <c r="O133" i="1"/>
  <c r="P133" i="1"/>
  <c r="Q133" i="1"/>
  <c r="O134" i="1"/>
  <c r="P134" i="1"/>
  <c r="Q134" i="1"/>
  <c r="O135" i="1"/>
  <c r="P135" i="1"/>
  <c r="Q135" i="1"/>
  <c r="O136" i="1"/>
  <c r="P136" i="1"/>
  <c r="Q136" i="1"/>
  <c r="O137" i="1"/>
  <c r="P137" i="1"/>
  <c r="Q137" i="1"/>
  <c r="O138" i="1"/>
  <c r="P138" i="1"/>
  <c r="Q138" i="1"/>
  <c r="O139" i="1"/>
  <c r="P139" i="1"/>
  <c r="Q139" i="1"/>
  <c r="O140" i="1"/>
  <c r="P140" i="1"/>
  <c r="Q140" i="1"/>
  <c r="O141" i="1"/>
  <c r="P141" i="1"/>
  <c r="Q141" i="1"/>
  <c r="O142" i="1"/>
  <c r="P142" i="1"/>
  <c r="Q142" i="1"/>
  <c r="O143" i="1"/>
  <c r="P143" i="1"/>
  <c r="Q143" i="1"/>
  <c r="O144" i="1"/>
  <c r="P144" i="1"/>
  <c r="Q144" i="1"/>
  <c r="Q5" i="1"/>
  <c r="P5" i="1"/>
  <c r="O5" i="1"/>
  <c r="D145" i="1" l="1"/>
  <c r="E145" i="1"/>
  <c r="C145" i="1"/>
  <c r="D146" i="1" l="1"/>
  <c r="M145" i="1"/>
  <c r="L145" i="1"/>
  <c r="N145" i="1" l="1"/>
  <c r="M146" i="1" s="1"/>
  <c r="K145" i="1" l="1"/>
  <c r="J145" i="1"/>
  <c r="I145" i="1"/>
  <c r="H145" i="1"/>
  <c r="G145" i="1"/>
  <c r="F145" i="1"/>
  <c r="G146" i="1" l="1"/>
  <c r="P145" i="1"/>
  <c r="Q145" i="1"/>
  <c r="O145" i="1"/>
  <c r="J146" i="1"/>
  <c r="P146" i="1" l="1"/>
</calcChain>
</file>

<file path=xl/sharedStrings.xml><?xml version="1.0" encoding="utf-8"?>
<sst xmlns="http://schemas.openxmlformats.org/spreadsheetml/2006/main" count="182" uniqueCount="156">
  <si>
    <t xml:space="preserve"> </t>
  </si>
  <si>
    <t>Admin Fee</t>
  </si>
  <si>
    <t>GF Amount</t>
  </si>
  <si>
    <t>SE Amount</t>
  </si>
  <si>
    <t>District Number</t>
  </si>
  <si>
    <t>District Name</t>
  </si>
  <si>
    <t>(10-2490-319)</t>
  </si>
  <si>
    <t>(10 - 1973)</t>
  </si>
  <si>
    <t>(22 - 1973)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</si>
  <si>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</si>
  <si>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</si>
  <si>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</si>
  <si>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</si>
  <si>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</si>
  <si>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</si>
  <si>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</si>
  <si>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</si>
  <si>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</si>
  <si>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</si>
  <si>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</si>
  <si>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</si>
  <si>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</si>
  <si>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</si>
  <si>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</si>
  <si>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</si>
  <si>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</si>
  <si>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</si>
  <si>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</si>
  <si>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</si>
  <si>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</si>
  <si>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</si>
  <si>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</si>
  <si>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</si>
  <si>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</si>
  <si>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Area 39-1</t>
  </si>
  <si>
    <t>Clark 12-2</t>
  </si>
  <si>
    <t>Colman-Egan50-5</t>
  </si>
  <si>
    <t>Colome Consolidated 59-3</t>
  </si>
  <si>
    <t>Custer 16-1</t>
  </si>
  <si>
    <t>Dakota Valley 61-8</t>
  </si>
  <si>
    <t>De Smet 38-2</t>
  </si>
  <si>
    <t>Dell Rapids 49-3</t>
  </si>
  <si>
    <t>Deubrook Area 05-6</t>
  </si>
  <si>
    <t>Deuel 19-4</t>
  </si>
  <si>
    <t>Doland 56-2</t>
  </si>
  <si>
    <t>Dupree 64-2</t>
  </si>
  <si>
    <t>Edgemont 23-1</t>
  </si>
  <si>
    <t>Edmunds Central 22-5</t>
  </si>
  <si>
    <t>Elk Point-Jefferson 61-7</t>
  </si>
  <si>
    <t>Elkton 05-3</t>
  </si>
  <si>
    <t>Estelline  28-2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</si>
  <si>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</si>
  <si>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</si>
  <si>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</si>
  <si>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</si>
  <si>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</si>
  <si>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</si>
  <si>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</si>
  <si>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</si>
  <si>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</si>
  <si>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 53-1</t>
  </si>
  <si>
    <t>Grant-Deuel 25-3</t>
  </si>
  <si>
    <t>Gregory 26-4</t>
  </si>
  <si>
    <t>Groton Area 06-6</t>
  </si>
  <si>
    <t>Haakon 27-1</t>
  </si>
  <si>
    <t>Hamlin 28-3</t>
  </si>
  <si>
    <t>Hanson 30-1</t>
  </si>
  <si>
    <t>Harrisburg 41-2</t>
  </si>
  <si>
    <t>Henry 14-2</t>
  </si>
  <si>
    <t>Herreid 10-1</t>
  </si>
  <si>
    <t>Highmore-Harrold 34-2</t>
  </si>
  <si>
    <t>Hill City 51-2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</si>
  <si>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</si>
  <si>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</si>
  <si>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</si>
  <si>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</si>
  <si>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</si>
  <si>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</si>
  <si>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</si>
  <si>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</si>
  <si>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</si>
  <si>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</si>
  <si>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</si>
  <si>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</si>
  <si>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</si>
  <si>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</si>
  <si>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</si>
  <si>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</si>
  <si>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</si>
  <si>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</si>
  <si>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</si>
  <si>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</si>
  <si>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</si>
  <si>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</si>
  <si>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</si>
  <si>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</si>
  <si>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</si>
  <si>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</si>
  <si>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</si>
  <si>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</si>
  <si>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</si>
  <si>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</si>
  <si>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</si>
  <si>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</si>
  <si>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</si>
  <si>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</si>
  <si>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</si>
  <si>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</si>
  <si>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</si>
  <si>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</si>
  <si>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</si>
  <si>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</si>
  <si>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</si>
  <si>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</si>
  <si>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Area 62-5</t>
  </si>
  <si>
    <t>Sioux Falls 49-5</t>
  </si>
  <si>
    <t>Sioux Valley 05-6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</si>
  <si>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</si>
  <si>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</si>
  <si>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</si>
  <si>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</si>
  <si>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</si>
  <si>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</si>
  <si>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</si>
  <si>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Todd County 66-1</t>
  </si>
  <si>
    <t>Tripp-Delmont 33-5</t>
  </si>
  <si>
    <t>Tri-Valley 49-6</t>
  </si>
  <si>
    <t>Vermillion 13-1</t>
  </si>
  <si>
    <t>Viborg-Hurley 60-6</t>
  </si>
  <si>
    <t>Wagner Community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</si>
  <si>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</si>
  <si>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</si>
  <si>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</si>
  <si>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</si>
  <si>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</si>
  <si>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</si>
  <si>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</si>
  <si>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</si>
  <si>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</si>
  <si>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</si>
  <si>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</si>
  <si>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</si>
  <si>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</si>
  <si>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</si>
  <si>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</si>
  <si>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</si>
  <si>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McLaughlin 15-2</t>
  </si>
  <si>
    <t>Total of General &amp; SE Fund Revenues</t>
  </si>
  <si>
    <t>Hitchcock-Tulare 56-6</t>
  </si>
  <si>
    <t>MEDICAID ADMIN Payments, FY2016</t>
  </si>
  <si>
    <t>TOTAL FY2016</t>
  </si>
  <si>
    <t>Corsica-Stickney 21-3</t>
  </si>
  <si>
    <t>AUGUST, 2015 Payment</t>
  </si>
  <si>
    <t>FEBRUARY, 2016 Payment</t>
  </si>
  <si>
    <t>NOVEMBER, 2015 Payment</t>
  </si>
  <si>
    <t>MAY, 2016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</si>
</sst>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2" formatCode="_(&quot;$&quot;* #,##0_);_(&quot;$&quot;* \(#,##0\);_(&quot;$&quot;* &quot;-&quot;_);_(@_)"/>
    <numFmt numFmtId="164" formatCode="&quot;$&quot;#,##0"/>
    <numFmt numFmtId="165" formatCode="&quot;$&quot;#,##0.00"/>
  </numFmts>
  <fonts count="10" x14ac:knownFonts="1">
    <font>
      <sz val="10"/>
      <name val="Arial"/>
      <family val="2"/>
    </font>
    <font>
      <sz val="10"/>
      <name val="Arial"/>
      <family val="2"/>
    </font>
    <font>
      <sz val="10"/>
      <name val="Gill Sans MT"/>
      <family val="2"/>
    </font>
    <font>
      <sz val="10"/>
      <color indexed="8"/>
      <name val="Gill Sans MT"/>
      <family val="2"/>
    </font>
    <font>
      <sz val="10"/>
      <color theme="0"/>
      <name val="Gill Sans MT"/>
      <family val="2"/>
    </font>
    <font>
      <b/>
      <sz val="10"/>
      <name val="Gill Sans MT"/>
      <family val="2"/>
    </font>
    <font>
      <b/>
      <sz val="11"/>
      <color theme="1"/>
      <name val="Calibri"/>
      <family val="2"/>
      <scheme val="minor"/>
    </font>
    <font>
      <sz val="16"/>
      <name val="Estrangelo Edessa"/>
      <family val="4"/>
    </font>
    <font>
      <sz val="16"/>
      <color indexed="8"/>
      <name val="Estrangelo Edessa"/>
      <family val="4"/>
    </font>
    <font>
      <b/>
      <sz val="10"/>
      <color indexed="8"/>
      <name val="Gill Sans MT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0" fontId="5" fillId="0" borderId="0" xfId="0" applyFont="1" applyFill="1"/>
    <xf numFmtId="4" fontId="2" fillId="0" borderId="0" xfId="0" applyNumberFormat="1" applyFont="1" applyBorder="1"/>
    <xf numFmtId="7" fontId="6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Fill="1"/>
    <xf numFmtId="0" fontId="7" fillId="0" borderId="0" xfId="0" applyFont="1" applyBorder="1" applyAlignment="1">
      <alignment horizontal="left"/>
    </xf>
    <xf numFmtId="0" fontId="8" fillId="0" borderId="0" xfId="0" applyFont="1" applyBorder="1"/>
    <xf numFmtId="1" fontId="2" fillId="0" borderId="2" xfId="1" applyNumberFormat="1" applyFont="1" applyFill="1" applyBorder="1" applyAlignment="1">
      <alignment horizontal="left" wrapText="1"/>
    </xf>
    <xf numFmtId="0" fontId="2" fillId="0" borderId="2" xfId="0" applyFont="1" applyFill="1" applyBorder="1"/>
    <xf numFmtId="3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 wrapText="1"/>
    </xf>
    <xf numFmtId="164" fontId="4" fillId="3" borderId="2" xfId="0" applyNumberFormat="1" applyFont="1" applyFill="1" applyBorder="1" applyAlignment="1">
      <alignment horizontal="center"/>
    </xf>
    <xf numFmtId="3" fontId="4" fillId="4" borderId="2" xfId="0" applyNumberFormat="1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center"/>
    </xf>
    <xf numFmtId="3" fontId="4" fillId="5" borderId="2" xfId="0" applyNumberFormat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 wrapText="1"/>
    </xf>
    <xf numFmtId="42" fontId="4" fillId="2" borderId="2" xfId="0" applyNumberFormat="1" applyFont="1" applyFill="1" applyBorder="1" applyAlignment="1">
      <alignment horizontal="center" wrapText="1"/>
    </xf>
    <xf numFmtId="42" fontId="4" fillId="3" borderId="2" xfId="0" applyNumberFormat="1" applyFont="1" applyFill="1" applyBorder="1" applyAlignment="1">
      <alignment horizontal="center" wrapText="1"/>
    </xf>
    <xf numFmtId="42" fontId="4" fillId="4" borderId="2" xfId="0" applyNumberFormat="1" applyFont="1" applyFill="1" applyBorder="1" applyAlignment="1">
      <alignment horizontal="center" wrapText="1"/>
    </xf>
    <xf numFmtId="42" fontId="4" fillId="5" borderId="2" xfId="0" applyNumberFormat="1" applyFont="1" applyFill="1" applyBorder="1" applyAlignment="1">
      <alignment horizontal="center" wrapText="1"/>
    </xf>
    <xf numFmtId="1" fontId="3" fillId="0" borderId="2" xfId="0" quotePrefix="1" applyNumberFormat="1" applyFont="1" applyFill="1" applyBorder="1" applyAlignment="1">
      <alignment horizontal="left"/>
    </xf>
    <xf numFmtId="0" fontId="3" fillId="0" borderId="2" xfId="0" applyFont="1" applyFill="1" applyBorder="1"/>
    <xf numFmtId="165" fontId="3" fillId="0" borderId="2" xfId="0" applyNumberFormat="1" applyFont="1" applyBorder="1"/>
    <xf numFmtId="165" fontId="2" fillId="0" borderId="2" xfId="0" applyNumberFormat="1" applyFont="1" applyBorder="1"/>
    <xf numFmtId="165" fontId="3" fillId="6" borderId="2" xfId="0" applyNumberFormat="1" applyFont="1" applyFill="1" applyBorder="1"/>
    <xf numFmtId="0" fontId="5" fillId="0" borderId="2" xfId="0" applyFont="1" applyBorder="1" applyAlignment="1">
      <alignment horizontal="left"/>
    </xf>
    <xf numFmtId="0" fontId="2" fillId="0" borderId="2" xfId="0" applyFont="1" applyBorder="1"/>
    <xf numFmtId="165" fontId="5" fillId="0" borderId="2" xfId="0" applyNumberFormat="1" applyFont="1" applyBorder="1"/>
    <xf numFmtId="165" fontId="9" fillId="6" borderId="2" xfId="0" applyNumberFormat="1" applyFont="1" applyFill="1" applyBorder="1"/>
    <xf numFmtId="0" fontId="2" fillId="0" borderId="2" xfId="0" applyFont="1" applyBorder="1" applyAlignment="1">
      <alignment horizontal="left"/>
    </xf>
    <xf numFmtId="164" fontId="4" fillId="5" borderId="2" xfId="0" applyNumberFormat="1" applyFont="1" applyFill="1" applyBorder="1" applyAlignment="1">
      <alignment horizontal="center"/>
    </xf>
    <xf numFmtId="165" fontId="3" fillId="0" borderId="3" xfId="0" applyNumberFormat="1" applyFont="1" applyBorder="1"/>
    <xf numFmtId="3" fontId="2" fillId="0" borderId="3" xfId="0" applyNumberFormat="1" applyFont="1" applyBorder="1"/>
    <xf numFmtId="3" fontId="2" fillId="6" borderId="3" xfId="0" applyNumberFormat="1" applyFont="1" applyFill="1" applyBorder="1"/>
    <xf numFmtId="0" fontId="2" fillId="0" borderId="2" xfId="0" applyFont="1" applyBorder="1" applyAlignment="1">
      <alignment horizontal="center"/>
    </xf>
    <xf numFmtId="3" fontId="4" fillId="7" borderId="2" xfId="0" applyNumberFormat="1" applyFont="1" applyFill="1" applyBorder="1" applyAlignment="1">
      <alignment horizontal="center" wrapText="1"/>
    </xf>
    <xf numFmtId="164" fontId="4" fillId="7" borderId="2" xfId="0" applyNumberFormat="1" applyFont="1" applyFill="1" applyBorder="1" applyAlignment="1">
      <alignment horizontal="center"/>
    </xf>
    <xf numFmtId="42" fontId="4" fillId="7" borderId="2" xfId="0" applyNumberFormat="1" applyFont="1" applyFill="1" applyBorder="1" applyAlignment="1">
      <alignment horizontal="center" wrapText="1"/>
    </xf>
    <xf numFmtId="3" fontId="7" fillId="0" borderId="1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6" borderId="4" xfId="0" applyNumberFormat="1" applyFont="1" applyFill="1" applyBorder="1" applyAlignment="1">
      <alignment horizontal="center"/>
    </xf>
    <xf numFmtId="165" fontId="2" fillId="6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2"/>
    <cellStyle name="Percent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8"/>
  <sheetViews>
    <sheetView tabSelected="1" workbookViewId="0">
      <pane xSplit="2" ySplit="4" topLeftCell="C121" activePane="bottomRight" state="frozen"/>
      <selection pane="topRight" activeCell="E1" sqref="E1"/>
      <selection pane="bottomLeft" activeCell="A5" sqref="A5"/>
      <selection pane="bottomRight" activeCell="D146" sqref="D146:N146"/>
    </sheetView>
  </sheetViews>
  <sheetFormatPr defaultRowHeight="15" x14ac:dyDescent="0.3"/>
  <cols>
    <col min="1" max="1" width="7.7109375" style="2" customWidth="1"/>
    <col min="2" max="2" width="28.140625" style="3" customWidth="1"/>
    <col min="3" max="3" width="11.85546875" style="4" customWidth="1"/>
    <col min="4" max="4" width="13" style="5" customWidth="1"/>
    <col min="5" max="5" width="12" style="5" customWidth="1"/>
    <col min="6" max="6" width="11.85546875" style="4" customWidth="1"/>
    <col min="7" max="7" width="13" style="5" customWidth="1"/>
    <col min="8" max="8" width="12" style="5" customWidth="1"/>
    <col min="9" max="9" width="11.85546875" style="4" customWidth="1"/>
    <col min="10" max="10" width="13" style="5" customWidth="1"/>
    <col min="11" max="11" width="12" style="5" customWidth="1"/>
    <col min="12" max="12" width="11.85546875" style="4" customWidth="1"/>
    <col min="13" max="13" width="13" style="5" customWidth="1"/>
    <col min="14" max="14" width="12" style="5" customWidth="1"/>
    <col min="15" max="15" width="11.85546875" style="4" customWidth="1"/>
    <col min="16" max="16" width="13" style="5" customWidth="1"/>
    <col min="17" max="17" width="12.7109375" style="5" bestFit="1" customWidth="1"/>
    <col min="18" max="16384" width="9.140625" style="1"/>
  </cols>
  <sheetData>
    <row r="1" spans="1:17" ht="21.75" x14ac:dyDescent="0.4">
      <c r="A1" s="9" t="s">
        <v>149</v>
      </c>
    </row>
    <row r="2" spans="1:17" s="10" customFormat="1" ht="24.75" customHeight="1" thickBot="1" x14ac:dyDescent="0.45">
      <c r="A2" s="11"/>
      <c r="B2" s="12"/>
      <c r="C2" s="45" t="s">
        <v>155</v>
      </c>
      <c r="D2" s="45"/>
      <c r="E2" s="45"/>
      <c r="F2" s="45" t="s">
        <v>153</v>
      </c>
      <c r="G2" s="45"/>
      <c r="H2" s="45"/>
      <c r="I2" s="45" t="s">
        <v>154</v>
      </c>
      <c r="J2" s="45"/>
      <c r="K2" s="45"/>
      <c r="L2" s="45" t="s">
        <v>152</v>
      </c>
      <c r="M2" s="45"/>
      <c r="N2" s="45"/>
      <c r="O2" s="45" t="s">
        <v>150</v>
      </c>
      <c r="P2" s="45"/>
      <c r="Q2" s="45"/>
    </row>
    <row r="3" spans="1:17" ht="27" customHeight="1" thickBot="1" x14ac:dyDescent="0.35">
      <c r="A3" s="13" t="s">
        <v>0</v>
      </c>
      <c r="B3" s="14"/>
      <c r="C3" s="42" t="s">
        <v>1</v>
      </c>
      <c r="D3" s="43" t="s">
        <v>2</v>
      </c>
      <c r="E3" s="43" t="s">
        <v>3</v>
      </c>
      <c r="F3" s="15" t="s">
        <v>1</v>
      </c>
      <c r="G3" s="16" t="s">
        <v>2</v>
      </c>
      <c r="H3" s="16" t="s">
        <v>3</v>
      </c>
      <c r="I3" s="17" t="s">
        <v>1</v>
      </c>
      <c r="J3" s="18" t="s">
        <v>2</v>
      </c>
      <c r="K3" s="18" t="s">
        <v>3</v>
      </c>
      <c r="L3" s="19" t="s">
        <v>1</v>
      </c>
      <c r="M3" s="20" t="s">
        <v>2</v>
      </c>
      <c r="N3" s="20" t="s">
        <v>3</v>
      </c>
      <c r="O3" s="21" t="s">
        <v>1</v>
      </c>
      <c r="P3" s="37" t="s">
        <v>2</v>
      </c>
      <c r="Q3" s="37" t="s">
        <v>3</v>
      </c>
    </row>
    <row r="4" spans="1:17" ht="34.5" customHeight="1" thickBot="1" x14ac:dyDescent="0.35">
      <c r="A4" s="22" t="s">
        <v>4</v>
      </c>
      <c r="B4" s="22" t="s">
        <v>5</v>
      </c>
      <c r="C4" s="44" t="s">
        <v>6</v>
      </c>
      <c r="D4" s="44" t="s">
        <v>7</v>
      </c>
      <c r="E4" s="44" t="s">
        <v>8</v>
      </c>
      <c r="F4" s="23" t="s">
        <v>6</v>
      </c>
      <c r="G4" s="23" t="s">
        <v>7</v>
      </c>
      <c r="H4" s="23" t="s">
        <v>8</v>
      </c>
      <c r="I4" s="24" t="s">
        <v>6</v>
      </c>
      <c r="J4" s="24" t="s">
        <v>7</v>
      </c>
      <c r="K4" s="24" t="s">
        <v>8</v>
      </c>
      <c r="L4" s="25" t="s">
        <v>6</v>
      </c>
      <c r="M4" s="25" t="s">
        <v>7</v>
      </c>
      <c r="N4" s="25" t="s">
        <v>8</v>
      </c>
      <c r="O4" s="26" t="s">
        <v>6</v>
      </c>
      <c r="P4" s="26" t="s">
        <v>7</v>
      </c>
      <c r="Q4" s="26" t="s">
        <v>8</v>
      </c>
    </row>
    <row r="5" spans="1:17" ht="15.75" thickBot="1" x14ac:dyDescent="0.35">
      <c r="A5" s="27">
        <v>6001</v>
      </c>
      <c r="B5" s="28" t="s">
        <v>9</v>
      </c>
      <c r="C5" s="29">
        <f>0</f>
        <v>0</v>
      </c>
      <c r="D5" s="29">
        <v>25010.81</v>
      </c>
      <c r="E5" s="29">
        <v>5640</v>
      </c>
      <c r="F5" s="29">
        <v>0</v>
      </c>
      <c r="G5" s="30">
        <v>16677.080000000002</v>
      </c>
      <c r="H5" s="30">
        <v>3761</v>
      </c>
      <c r="I5" s="29">
        <v>0</v>
      </c>
      <c r="J5" s="29">
        <v>17986.53</v>
      </c>
      <c r="K5" s="29">
        <v>4056</v>
      </c>
      <c r="L5" s="29">
        <v>0</v>
      </c>
      <c r="M5" s="29">
        <v>19930.8</v>
      </c>
      <c r="N5" s="29">
        <v>4494</v>
      </c>
      <c r="O5" s="31">
        <f>C5+F5+I5+L5</f>
        <v>0</v>
      </c>
      <c r="P5" s="31">
        <f>D5+G5+J5+M5</f>
        <v>79605.22</v>
      </c>
      <c r="Q5" s="31">
        <f>E5+H5+K5+N5</f>
        <v>17951</v>
      </c>
    </row>
    <row r="6" spans="1:17" ht="15.75" thickBot="1" x14ac:dyDescent="0.35">
      <c r="A6" s="27">
        <v>58003</v>
      </c>
      <c r="B6" s="28" t="s">
        <v>10</v>
      </c>
      <c r="C6" s="29">
        <v>0</v>
      </c>
      <c r="D6" s="29">
        <v>1007.0999999999999</v>
      </c>
      <c r="E6" s="29">
        <v>85</v>
      </c>
      <c r="F6" s="29">
        <v>0</v>
      </c>
      <c r="G6" s="30">
        <v>880.89</v>
      </c>
      <c r="H6" s="30">
        <v>74</v>
      </c>
      <c r="I6" s="29">
        <v>0</v>
      </c>
      <c r="J6" s="29">
        <v>886.38</v>
      </c>
      <c r="K6" s="29">
        <v>75</v>
      </c>
      <c r="L6" s="29">
        <v>0</v>
      </c>
      <c r="M6" s="29">
        <v>1032.17</v>
      </c>
      <c r="N6" s="29">
        <v>87</v>
      </c>
      <c r="O6" s="31">
        <f t="shared" ref="O6:O70" si="0">C6+F6+I6+L6</f>
        <v>0</v>
      </c>
      <c r="P6" s="31">
        <f t="shared" ref="P6:P70" si="1">D6+G6+J6+M6</f>
        <v>3806.54</v>
      </c>
      <c r="Q6" s="31">
        <f t="shared" ref="Q6:Q70" si="2">E6+H6+K6+N6</f>
        <v>321</v>
      </c>
    </row>
    <row r="7" spans="1:17" ht="15.75" thickBot="1" x14ac:dyDescent="0.35">
      <c r="A7" s="27">
        <v>61001</v>
      </c>
      <c r="B7" s="28" t="s">
        <v>11</v>
      </c>
      <c r="C7" s="29">
        <v>0</v>
      </c>
      <c r="D7" s="29">
        <v>1467.37</v>
      </c>
      <c r="E7" s="29">
        <v>212</v>
      </c>
      <c r="F7" s="29">
        <v>0</v>
      </c>
      <c r="G7" s="30">
        <v>992.6400000000001</v>
      </c>
      <c r="H7" s="30">
        <v>143</v>
      </c>
      <c r="I7" s="29">
        <v>0</v>
      </c>
      <c r="J7" s="29">
        <v>899.86999999999989</v>
      </c>
      <c r="K7" s="29">
        <v>130</v>
      </c>
      <c r="L7" s="29">
        <v>0</v>
      </c>
      <c r="M7" s="29">
        <v>1002.8</v>
      </c>
      <c r="N7" s="29">
        <v>145</v>
      </c>
      <c r="O7" s="31">
        <f t="shared" si="0"/>
        <v>0</v>
      </c>
      <c r="P7" s="31">
        <f t="shared" si="1"/>
        <v>4362.68</v>
      </c>
      <c r="Q7" s="31">
        <f t="shared" si="2"/>
        <v>630</v>
      </c>
    </row>
    <row r="8" spans="1:17" ht="15.75" thickBot="1" x14ac:dyDescent="0.35">
      <c r="A8" s="27">
        <v>11001</v>
      </c>
      <c r="B8" s="28" t="s">
        <v>12</v>
      </c>
      <c r="C8" s="29">
        <v>0</v>
      </c>
      <c r="D8" s="29">
        <v>4375.66</v>
      </c>
      <c r="E8" s="29">
        <v>695</v>
      </c>
      <c r="F8" s="29">
        <v>0</v>
      </c>
      <c r="G8" s="30">
        <v>2252.02</v>
      </c>
      <c r="H8" s="30">
        <v>357</v>
      </c>
      <c r="I8" s="29">
        <v>0</v>
      </c>
      <c r="J8" s="29">
        <v>1414.66</v>
      </c>
      <c r="K8" s="29">
        <v>225</v>
      </c>
      <c r="L8" s="29">
        <v>0</v>
      </c>
      <c r="M8" s="29">
        <v>1962.0500000000002</v>
      </c>
      <c r="N8" s="29">
        <v>312</v>
      </c>
      <c r="O8" s="31">
        <f t="shared" si="0"/>
        <v>0</v>
      </c>
      <c r="P8" s="31">
        <f t="shared" si="1"/>
        <v>10004.39</v>
      </c>
      <c r="Q8" s="31">
        <f t="shared" si="2"/>
        <v>1589</v>
      </c>
    </row>
    <row r="9" spans="1:17" ht="15.75" thickBot="1" x14ac:dyDescent="0.35">
      <c r="A9" s="27">
        <v>38001</v>
      </c>
      <c r="B9" s="28" t="s">
        <v>13</v>
      </c>
      <c r="C9" s="29">
        <v>0</v>
      </c>
      <c r="D9" s="29">
        <v>142.52000000000001</v>
      </c>
      <c r="E9" s="29">
        <v>23</v>
      </c>
      <c r="F9" s="29">
        <v>0</v>
      </c>
      <c r="G9" s="30">
        <v>402.01</v>
      </c>
      <c r="H9" s="30">
        <v>64</v>
      </c>
      <c r="I9" s="29">
        <v>0</v>
      </c>
      <c r="J9" s="29">
        <v>337.33</v>
      </c>
      <c r="K9" s="29">
        <v>53</v>
      </c>
      <c r="L9" s="29">
        <v>0</v>
      </c>
      <c r="M9" s="29">
        <v>445.77</v>
      </c>
      <c r="N9" s="29">
        <v>71</v>
      </c>
      <c r="O9" s="31">
        <f t="shared" si="0"/>
        <v>0</v>
      </c>
      <c r="P9" s="31">
        <f t="shared" si="1"/>
        <v>1327.6299999999999</v>
      </c>
      <c r="Q9" s="31">
        <f t="shared" si="2"/>
        <v>211</v>
      </c>
    </row>
    <row r="10" spans="1:17" ht="15.75" thickBot="1" x14ac:dyDescent="0.35">
      <c r="A10" s="27">
        <v>21001</v>
      </c>
      <c r="B10" s="28" t="s">
        <v>14</v>
      </c>
      <c r="C10" s="29">
        <v>0</v>
      </c>
      <c r="D10" s="29">
        <v>610.55999999999995</v>
      </c>
      <c r="E10" s="29">
        <v>55</v>
      </c>
      <c r="F10" s="29">
        <v>0</v>
      </c>
      <c r="G10" s="30">
        <v>323.39</v>
      </c>
      <c r="H10" s="30">
        <v>29</v>
      </c>
      <c r="I10" s="29">
        <v>0</v>
      </c>
      <c r="J10" s="29">
        <v>310.04000000000002</v>
      </c>
      <c r="K10" s="29">
        <v>28</v>
      </c>
      <c r="L10" s="29">
        <v>0</v>
      </c>
      <c r="M10" s="29">
        <v>384.6</v>
      </c>
      <c r="N10" s="29">
        <v>34</v>
      </c>
      <c r="O10" s="31">
        <f t="shared" si="0"/>
        <v>0</v>
      </c>
      <c r="P10" s="31">
        <f t="shared" si="1"/>
        <v>1628.5900000000001</v>
      </c>
      <c r="Q10" s="31">
        <f t="shared" si="2"/>
        <v>146</v>
      </c>
    </row>
    <row r="11" spans="1:17" ht="15.75" thickBot="1" x14ac:dyDescent="0.35">
      <c r="A11" s="27">
        <v>4001</v>
      </c>
      <c r="B11" s="28" t="s">
        <v>15</v>
      </c>
      <c r="C11" s="29">
        <v>0</v>
      </c>
      <c r="D11" s="29">
        <v>1029.53</v>
      </c>
      <c r="E11" s="29">
        <v>94</v>
      </c>
      <c r="F11" s="29">
        <v>0</v>
      </c>
      <c r="G11" s="30">
        <v>1015.0899999999999</v>
      </c>
      <c r="H11" s="30">
        <v>93</v>
      </c>
      <c r="I11" s="29">
        <v>0</v>
      </c>
      <c r="J11" s="29">
        <v>910.36</v>
      </c>
      <c r="K11" s="29">
        <v>84</v>
      </c>
      <c r="L11" s="29">
        <v>0</v>
      </c>
      <c r="M11" s="29">
        <v>906.53</v>
      </c>
      <c r="N11" s="29">
        <v>83</v>
      </c>
      <c r="O11" s="31">
        <f t="shared" si="0"/>
        <v>0</v>
      </c>
      <c r="P11" s="31">
        <f t="shared" si="1"/>
        <v>3861.51</v>
      </c>
      <c r="Q11" s="31">
        <f t="shared" si="2"/>
        <v>354</v>
      </c>
    </row>
    <row r="12" spans="1:17" ht="15.75" thickBot="1" x14ac:dyDescent="0.35">
      <c r="A12" s="27">
        <v>49001</v>
      </c>
      <c r="B12" s="28" t="s">
        <v>16</v>
      </c>
      <c r="C12" s="29">
        <v>0</v>
      </c>
      <c r="D12" s="29">
        <v>768.4</v>
      </c>
      <c r="E12" s="29">
        <v>127</v>
      </c>
      <c r="F12" s="29">
        <v>0</v>
      </c>
      <c r="G12" s="30">
        <v>947.78</v>
      </c>
      <c r="H12" s="30">
        <v>157</v>
      </c>
      <c r="I12" s="29">
        <v>0</v>
      </c>
      <c r="J12" s="29">
        <v>1272.83</v>
      </c>
      <c r="K12" s="29">
        <v>211</v>
      </c>
      <c r="L12" s="29">
        <v>0</v>
      </c>
      <c r="M12" s="29">
        <v>1343.22</v>
      </c>
      <c r="N12" s="29">
        <v>222</v>
      </c>
      <c r="O12" s="31">
        <f t="shared" si="0"/>
        <v>0</v>
      </c>
      <c r="P12" s="31">
        <f t="shared" si="1"/>
        <v>4332.2299999999996</v>
      </c>
      <c r="Q12" s="31">
        <f t="shared" si="2"/>
        <v>717</v>
      </c>
    </row>
    <row r="13" spans="1:17" ht="15.75" thickBot="1" x14ac:dyDescent="0.35">
      <c r="A13" s="27">
        <v>9001</v>
      </c>
      <c r="B13" s="28" t="s">
        <v>17</v>
      </c>
      <c r="C13" s="29">
        <v>0</v>
      </c>
      <c r="D13" s="29">
        <v>6503.93</v>
      </c>
      <c r="E13" s="29">
        <v>1257</v>
      </c>
      <c r="F13" s="29">
        <v>0</v>
      </c>
      <c r="G13" s="30">
        <v>3205.23</v>
      </c>
      <c r="H13" s="30">
        <v>620</v>
      </c>
      <c r="I13" s="29">
        <v>0</v>
      </c>
      <c r="J13" s="29">
        <v>5697.02</v>
      </c>
      <c r="K13" s="29">
        <v>1101</v>
      </c>
      <c r="L13" s="29">
        <v>0</v>
      </c>
      <c r="M13" s="29">
        <v>6394.24</v>
      </c>
      <c r="N13" s="29">
        <v>1236</v>
      </c>
      <c r="O13" s="31">
        <f t="shared" si="0"/>
        <v>0</v>
      </c>
      <c r="P13" s="31">
        <f t="shared" si="1"/>
        <v>21800.42</v>
      </c>
      <c r="Q13" s="31">
        <f t="shared" si="2"/>
        <v>4214</v>
      </c>
    </row>
    <row r="14" spans="1:17" ht="15.75" thickBot="1" x14ac:dyDescent="0.35">
      <c r="A14" s="27">
        <v>3001</v>
      </c>
      <c r="B14" s="28" t="s">
        <v>18</v>
      </c>
      <c r="C14" s="29">
        <v>0</v>
      </c>
      <c r="D14" s="29">
        <v>3563.81</v>
      </c>
      <c r="E14" s="29">
        <v>472</v>
      </c>
      <c r="F14" s="29">
        <v>0</v>
      </c>
      <c r="G14" s="30">
        <v>2086.5700000000002</v>
      </c>
      <c r="H14" s="30">
        <v>277</v>
      </c>
      <c r="I14" s="29">
        <v>0</v>
      </c>
      <c r="J14" s="29">
        <v>3205.45</v>
      </c>
      <c r="K14" s="29">
        <v>425</v>
      </c>
      <c r="L14" s="29">
        <v>0</v>
      </c>
      <c r="M14" s="29">
        <v>4296.66</v>
      </c>
      <c r="N14" s="29">
        <v>569</v>
      </c>
      <c r="O14" s="31">
        <f t="shared" si="0"/>
        <v>0</v>
      </c>
      <c r="P14" s="31">
        <f t="shared" si="1"/>
        <v>13152.49</v>
      </c>
      <c r="Q14" s="31">
        <f t="shared" si="2"/>
        <v>1743</v>
      </c>
    </row>
    <row r="15" spans="1:17" ht="15.75" thickBot="1" x14ac:dyDescent="0.35">
      <c r="A15" s="27">
        <v>61002</v>
      </c>
      <c r="B15" s="28" t="s">
        <v>19</v>
      </c>
      <c r="C15" s="29">
        <v>0</v>
      </c>
      <c r="D15" s="29">
        <v>1369.8</v>
      </c>
      <c r="E15" s="29">
        <v>251</v>
      </c>
      <c r="F15" s="29">
        <v>0</v>
      </c>
      <c r="G15" s="30">
        <v>980.69</v>
      </c>
      <c r="H15" s="30">
        <v>180</v>
      </c>
      <c r="I15" s="29">
        <v>0</v>
      </c>
      <c r="J15" s="29">
        <v>756.41</v>
      </c>
      <c r="K15" s="29">
        <v>139</v>
      </c>
      <c r="L15" s="29">
        <v>0</v>
      </c>
      <c r="M15" s="29">
        <v>903.56</v>
      </c>
      <c r="N15" s="29">
        <v>166</v>
      </c>
      <c r="O15" s="31">
        <f t="shared" si="0"/>
        <v>0</v>
      </c>
      <c r="P15" s="31">
        <f t="shared" si="1"/>
        <v>4010.4599999999996</v>
      </c>
      <c r="Q15" s="31">
        <f t="shared" si="2"/>
        <v>736</v>
      </c>
    </row>
    <row r="16" spans="1:17" ht="15.75" thickBot="1" x14ac:dyDescent="0.35">
      <c r="A16" s="27">
        <v>25001</v>
      </c>
      <c r="B16" s="28" t="s">
        <v>20</v>
      </c>
      <c r="C16" s="29">
        <v>0</v>
      </c>
      <c r="D16" s="29">
        <v>591.25</v>
      </c>
      <c r="E16" s="29">
        <v>34</v>
      </c>
      <c r="F16" s="29">
        <v>0</v>
      </c>
      <c r="G16" s="30">
        <v>239.16</v>
      </c>
      <c r="H16" s="30">
        <v>14</v>
      </c>
      <c r="I16" s="29">
        <v>0</v>
      </c>
      <c r="J16" s="29">
        <v>283.58</v>
      </c>
      <c r="K16" s="29">
        <v>16</v>
      </c>
      <c r="L16" s="29">
        <v>0</v>
      </c>
      <c r="M16" s="29">
        <v>406.98</v>
      </c>
      <c r="N16" s="29">
        <v>23</v>
      </c>
      <c r="O16" s="31">
        <f t="shared" si="0"/>
        <v>0</v>
      </c>
      <c r="P16" s="31">
        <f t="shared" si="1"/>
        <v>1520.97</v>
      </c>
      <c r="Q16" s="31">
        <f t="shared" si="2"/>
        <v>87</v>
      </c>
    </row>
    <row r="17" spans="1:17" ht="15.75" thickBot="1" x14ac:dyDescent="0.35">
      <c r="A17" s="27">
        <v>52001</v>
      </c>
      <c r="B17" s="28" t="s">
        <v>21</v>
      </c>
      <c r="C17" s="29">
        <v>0</v>
      </c>
      <c r="D17" s="29">
        <v>569.67932160851853</v>
      </c>
      <c r="E17" s="29">
        <v>105</v>
      </c>
      <c r="F17" s="29">
        <v>0</v>
      </c>
      <c r="G17" s="30">
        <v>105.32</v>
      </c>
      <c r="H17" s="30">
        <v>19</v>
      </c>
      <c r="I17" s="29">
        <v>0</v>
      </c>
      <c r="J17" s="29">
        <v>263.54000000000002</v>
      </c>
      <c r="K17" s="29">
        <v>48</v>
      </c>
      <c r="L17" s="29">
        <v>0</v>
      </c>
      <c r="M17" s="29">
        <v>318.49</v>
      </c>
      <c r="N17" s="29">
        <v>58</v>
      </c>
      <c r="O17" s="31">
        <f t="shared" si="0"/>
        <v>0</v>
      </c>
      <c r="P17" s="31">
        <f t="shared" si="1"/>
        <v>1257.0293216085186</v>
      </c>
      <c r="Q17" s="31">
        <f t="shared" si="2"/>
        <v>230</v>
      </c>
    </row>
    <row r="18" spans="1:17" ht="15.75" thickBot="1" x14ac:dyDescent="0.35">
      <c r="A18" s="27">
        <v>4002</v>
      </c>
      <c r="B18" s="28" t="s">
        <v>22</v>
      </c>
      <c r="C18" s="29">
        <v>0</v>
      </c>
      <c r="D18" s="29">
        <v>1984.25</v>
      </c>
      <c r="E18" s="29">
        <v>401</v>
      </c>
      <c r="F18" s="29">
        <v>0</v>
      </c>
      <c r="G18" s="30">
        <v>1122.0899999999999</v>
      </c>
      <c r="H18" s="30">
        <v>227</v>
      </c>
      <c r="I18" s="29">
        <v>0</v>
      </c>
      <c r="J18" s="29">
        <v>1064.0999999999999</v>
      </c>
      <c r="K18" s="29">
        <v>215</v>
      </c>
      <c r="L18" s="29">
        <v>0</v>
      </c>
      <c r="M18" s="29">
        <v>1538.05</v>
      </c>
      <c r="N18" s="29">
        <v>310</v>
      </c>
      <c r="O18" s="31">
        <f t="shared" si="0"/>
        <v>0</v>
      </c>
      <c r="P18" s="31">
        <f t="shared" si="1"/>
        <v>5708.4900000000007</v>
      </c>
      <c r="Q18" s="31">
        <f t="shared" si="2"/>
        <v>1153</v>
      </c>
    </row>
    <row r="19" spans="1:17" ht="15.75" thickBot="1" x14ac:dyDescent="0.35">
      <c r="A19" s="27">
        <v>22001</v>
      </c>
      <c r="B19" s="28" t="s">
        <v>23</v>
      </c>
      <c r="C19" s="29">
        <v>0</v>
      </c>
      <c r="D19" s="29">
        <v>276.54000000000002</v>
      </c>
      <c r="E19" s="29">
        <v>31</v>
      </c>
      <c r="F19" s="29">
        <v>0</v>
      </c>
      <c r="G19" s="30">
        <v>375.1</v>
      </c>
      <c r="H19" s="30">
        <v>42</v>
      </c>
      <c r="I19" s="29">
        <v>0</v>
      </c>
      <c r="J19" s="29">
        <v>315.66000000000003</v>
      </c>
      <c r="K19" s="29">
        <v>36</v>
      </c>
      <c r="L19" s="29">
        <v>0</v>
      </c>
      <c r="M19" s="29">
        <v>433.27</v>
      </c>
      <c r="N19" s="29">
        <v>49</v>
      </c>
      <c r="O19" s="31">
        <f t="shared" si="0"/>
        <v>0</v>
      </c>
      <c r="P19" s="31">
        <f t="shared" si="1"/>
        <v>1400.5700000000002</v>
      </c>
      <c r="Q19" s="31">
        <f t="shared" si="2"/>
        <v>158</v>
      </c>
    </row>
    <row r="20" spans="1:17" ht="15.75" thickBot="1" x14ac:dyDescent="0.35">
      <c r="A20" s="27">
        <v>49002</v>
      </c>
      <c r="B20" s="28" t="s">
        <v>24</v>
      </c>
      <c r="C20" s="29">
        <v>0</v>
      </c>
      <c r="D20" s="29">
        <v>4610.82</v>
      </c>
      <c r="E20" s="29">
        <v>695</v>
      </c>
      <c r="F20" s="29">
        <v>0</v>
      </c>
      <c r="G20" s="30">
        <v>5961.63</v>
      </c>
      <c r="H20" s="30">
        <v>899</v>
      </c>
      <c r="I20" s="29">
        <v>0</v>
      </c>
      <c r="J20" s="29">
        <v>5720.09</v>
      </c>
      <c r="K20" s="29">
        <v>862</v>
      </c>
      <c r="L20" s="29">
        <v>0</v>
      </c>
      <c r="M20" s="29">
        <v>6225.06</v>
      </c>
      <c r="N20" s="29">
        <v>938</v>
      </c>
      <c r="O20" s="31">
        <f t="shared" si="0"/>
        <v>0</v>
      </c>
      <c r="P20" s="31">
        <f t="shared" si="1"/>
        <v>22517.600000000002</v>
      </c>
      <c r="Q20" s="31">
        <f t="shared" si="2"/>
        <v>3394</v>
      </c>
    </row>
    <row r="21" spans="1:17" ht="15.75" thickBot="1" x14ac:dyDescent="0.35">
      <c r="A21" s="27">
        <v>30003</v>
      </c>
      <c r="B21" s="28" t="s">
        <v>25</v>
      </c>
      <c r="C21" s="29">
        <v>0</v>
      </c>
      <c r="D21" s="29">
        <v>2369.17</v>
      </c>
      <c r="E21" s="29">
        <v>249</v>
      </c>
      <c r="F21" s="29">
        <v>0</v>
      </c>
      <c r="G21" s="30">
        <v>952.88000000000011</v>
      </c>
      <c r="H21" s="30">
        <v>100</v>
      </c>
      <c r="I21" s="29">
        <v>0</v>
      </c>
      <c r="J21" s="29">
        <v>1352.51</v>
      </c>
      <c r="K21" s="29">
        <v>142</v>
      </c>
      <c r="L21" s="29">
        <v>0</v>
      </c>
      <c r="M21" s="29">
        <v>1352.34</v>
      </c>
      <c r="N21" s="29">
        <v>142</v>
      </c>
      <c r="O21" s="31">
        <f t="shared" si="0"/>
        <v>0</v>
      </c>
      <c r="P21" s="31">
        <f t="shared" si="1"/>
        <v>6026.9000000000005</v>
      </c>
      <c r="Q21" s="31">
        <f t="shared" si="2"/>
        <v>633</v>
      </c>
    </row>
    <row r="22" spans="1:17" ht="15.75" thickBot="1" x14ac:dyDescent="0.35">
      <c r="A22" s="27">
        <v>45004</v>
      </c>
      <c r="B22" s="28" t="s">
        <v>26</v>
      </c>
      <c r="C22" s="29">
        <v>0</v>
      </c>
      <c r="D22" s="29">
        <v>1213.3599999999999</v>
      </c>
      <c r="E22" s="29">
        <v>148</v>
      </c>
      <c r="F22" s="29">
        <v>0</v>
      </c>
      <c r="G22" s="30">
        <v>607.16999999999996</v>
      </c>
      <c r="H22" s="30">
        <v>74</v>
      </c>
      <c r="I22" s="29">
        <v>0</v>
      </c>
      <c r="J22" s="29">
        <v>543.02</v>
      </c>
      <c r="K22" s="29">
        <v>66</v>
      </c>
      <c r="L22" s="29">
        <v>0</v>
      </c>
      <c r="M22" s="29">
        <v>690.05</v>
      </c>
      <c r="N22" s="29">
        <v>84</v>
      </c>
      <c r="O22" s="31">
        <f t="shared" si="0"/>
        <v>0</v>
      </c>
      <c r="P22" s="31">
        <f t="shared" si="1"/>
        <v>3053.5999999999995</v>
      </c>
      <c r="Q22" s="31">
        <f t="shared" si="2"/>
        <v>372</v>
      </c>
    </row>
    <row r="23" spans="1:17" ht="15.75" thickBot="1" x14ac:dyDescent="0.35">
      <c r="A23" s="27">
        <v>5001</v>
      </c>
      <c r="B23" s="28" t="s">
        <v>27</v>
      </c>
      <c r="C23" s="29">
        <v>0</v>
      </c>
      <c r="D23" s="29">
        <v>7198.65</v>
      </c>
      <c r="E23" s="29">
        <v>1133</v>
      </c>
      <c r="F23" s="29">
        <v>0</v>
      </c>
      <c r="G23" s="30">
        <v>7102.84</v>
      </c>
      <c r="H23" s="30">
        <v>1118</v>
      </c>
      <c r="I23" s="29">
        <v>0</v>
      </c>
      <c r="J23" s="29">
        <v>6134.38</v>
      </c>
      <c r="K23" s="29">
        <v>966</v>
      </c>
      <c r="L23" s="29">
        <v>0</v>
      </c>
      <c r="M23" s="29">
        <v>6807.42</v>
      </c>
      <c r="N23" s="29">
        <v>1071</v>
      </c>
      <c r="O23" s="31">
        <f t="shared" si="0"/>
        <v>0</v>
      </c>
      <c r="P23" s="31">
        <f t="shared" si="1"/>
        <v>27243.29</v>
      </c>
      <c r="Q23" s="31">
        <f t="shared" si="2"/>
        <v>4288</v>
      </c>
    </row>
    <row r="24" spans="1:17" ht="15.75" thickBot="1" x14ac:dyDescent="0.35">
      <c r="A24" s="27">
        <v>26002</v>
      </c>
      <c r="B24" s="28" t="s">
        <v>28</v>
      </c>
      <c r="C24" s="29">
        <v>0</v>
      </c>
      <c r="D24" s="29">
        <v>744.23</v>
      </c>
      <c r="E24" s="29">
        <v>127</v>
      </c>
      <c r="F24" s="29">
        <v>0</v>
      </c>
      <c r="G24" s="30">
        <v>831.45</v>
      </c>
      <c r="H24" s="30">
        <v>142</v>
      </c>
      <c r="I24" s="29">
        <v>0</v>
      </c>
      <c r="J24" s="29">
        <v>845.48</v>
      </c>
      <c r="K24" s="29">
        <v>144</v>
      </c>
      <c r="L24" s="29">
        <v>0</v>
      </c>
      <c r="M24" s="29">
        <v>972.46</v>
      </c>
      <c r="N24" s="29">
        <v>166</v>
      </c>
      <c r="O24" s="31">
        <f t="shared" si="0"/>
        <v>0</v>
      </c>
      <c r="P24" s="31">
        <f t="shared" si="1"/>
        <v>3393.62</v>
      </c>
      <c r="Q24" s="31">
        <f t="shared" si="2"/>
        <v>579</v>
      </c>
    </row>
    <row r="25" spans="1:17" ht="15.75" thickBot="1" x14ac:dyDescent="0.35">
      <c r="A25" s="27">
        <v>43001</v>
      </c>
      <c r="B25" s="28" t="s">
        <v>29</v>
      </c>
      <c r="C25" s="29">
        <v>0</v>
      </c>
      <c r="D25" s="29">
        <v>1882.21</v>
      </c>
      <c r="E25" s="29">
        <v>291</v>
      </c>
      <c r="F25" s="29">
        <v>0</v>
      </c>
      <c r="G25" s="30">
        <v>979.38000000000011</v>
      </c>
      <c r="H25" s="30">
        <v>151</v>
      </c>
      <c r="I25" s="29">
        <v>0</v>
      </c>
      <c r="J25" s="29">
        <v>974.36999999999989</v>
      </c>
      <c r="K25" s="29">
        <v>151</v>
      </c>
      <c r="L25" s="29">
        <v>0</v>
      </c>
      <c r="M25" s="29">
        <v>661.93</v>
      </c>
      <c r="N25" s="29">
        <v>103</v>
      </c>
      <c r="O25" s="31">
        <f t="shared" si="0"/>
        <v>0</v>
      </c>
      <c r="P25" s="31">
        <f t="shared" si="1"/>
        <v>4497.8900000000003</v>
      </c>
      <c r="Q25" s="31">
        <f t="shared" si="2"/>
        <v>696</v>
      </c>
    </row>
    <row r="26" spans="1:17" ht="15.75" thickBot="1" x14ac:dyDescent="0.35">
      <c r="A26" s="27">
        <v>41001</v>
      </c>
      <c r="B26" s="28" t="s">
        <v>30</v>
      </c>
      <c r="C26" s="29">
        <v>0</v>
      </c>
      <c r="D26" s="29">
        <v>2363.88</v>
      </c>
      <c r="E26" s="29">
        <v>523</v>
      </c>
      <c r="F26" s="29">
        <v>0</v>
      </c>
      <c r="G26" s="30">
        <v>1438.26</v>
      </c>
      <c r="H26" s="30">
        <v>318</v>
      </c>
      <c r="I26" s="29">
        <v>0</v>
      </c>
      <c r="J26" s="29">
        <v>1165.26</v>
      </c>
      <c r="K26" s="29">
        <v>257</v>
      </c>
      <c r="L26" s="29">
        <v>0</v>
      </c>
      <c r="M26" s="29">
        <v>1441.41</v>
      </c>
      <c r="N26" s="29">
        <v>318</v>
      </c>
      <c r="O26" s="31">
        <f t="shared" si="0"/>
        <v>0</v>
      </c>
      <c r="P26" s="31">
        <f t="shared" si="1"/>
        <v>6408.81</v>
      </c>
      <c r="Q26" s="31">
        <f t="shared" si="2"/>
        <v>1416</v>
      </c>
    </row>
    <row r="27" spans="1:17" ht="15.75" thickBot="1" x14ac:dyDescent="0.35">
      <c r="A27" s="27">
        <v>28001</v>
      </c>
      <c r="B27" s="28" t="s">
        <v>31</v>
      </c>
      <c r="C27" s="29">
        <v>0</v>
      </c>
      <c r="D27" s="29">
        <v>717.73</v>
      </c>
      <c r="E27" s="29">
        <v>173</v>
      </c>
      <c r="F27" s="29">
        <v>0</v>
      </c>
      <c r="G27" s="30">
        <v>323.48</v>
      </c>
      <c r="H27" s="30">
        <v>78</v>
      </c>
      <c r="I27" s="29">
        <v>0</v>
      </c>
      <c r="J27" s="29">
        <v>451.15</v>
      </c>
      <c r="K27" s="29">
        <v>109</v>
      </c>
      <c r="L27" s="29">
        <v>0</v>
      </c>
      <c r="M27" s="29">
        <v>521.63</v>
      </c>
      <c r="N27" s="29">
        <v>126</v>
      </c>
      <c r="O27" s="31">
        <f t="shared" si="0"/>
        <v>0</v>
      </c>
      <c r="P27" s="31">
        <f t="shared" si="1"/>
        <v>2013.9900000000002</v>
      </c>
      <c r="Q27" s="31">
        <f t="shared" si="2"/>
        <v>486</v>
      </c>
    </row>
    <row r="28" spans="1:17" ht="15.75" thickBot="1" x14ac:dyDescent="0.35">
      <c r="A28" s="27">
        <v>60001</v>
      </c>
      <c r="B28" s="28" t="s">
        <v>32</v>
      </c>
      <c r="C28" s="29">
        <v>0</v>
      </c>
      <c r="D28" s="29">
        <v>1520.55</v>
      </c>
      <c r="E28" s="29">
        <v>182</v>
      </c>
      <c r="F28" s="29">
        <v>0</v>
      </c>
      <c r="G28" s="30">
        <v>907.65</v>
      </c>
      <c r="H28" s="30">
        <v>109</v>
      </c>
      <c r="I28" s="29">
        <v>0</v>
      </c>
      <c r="J28" s="29">
        <v>1399.3340753802388</v>
      </c>
      <c r="K28" s="29">
        <v>168</v>
      </c>
      <c r="L28" s="29">
        <v>0</v>
      </c>
      <c r="M28" s="29">
        <v>1270.08</v>
      </c>
      <c r="N28" s="29">
        <v>152</v>
      </c>
      <c r="O28" s="31">
        <f t="shared" si="0"/>
        <v>0</v>
      </c>
      <c r="P28" s="31">
        <f t="shared" si="1"/>
        <v>5097.6140753802383</v>
      </c>
      <c r="Q28" s="31">
        <f t="shared" si="2"/>
        <v>611</v>
      </c>
    </row>
    <row r="29" spans="1:17" ht="15.75" thickBot="1" x14ac:dyDescent="0.35">
      <c r="A29" s="27">
        <v>7001</v>
      </c>
      <c r="B29" s="28" t="s">
        <v>33</v>
      </c>
      <c r="C29" s="29">
        <v>0</v>
      </c>
      <c r="D29" s="29">
        <v>4349.47</v>
      </c>
      <c r="E29" s="29">
        <v>1255</v>
      </c>
      <c r="F29" s="29">
        <v>0</v>
      </c>
      <c r="G29" s="30">
        <v>4168.01</v>
      </c>
      <c r="H29" s="30">
        <v>1203</v>
      </c>
      <c r="I29" s="29">
        <v>0</v>
      </c>
      <c r="J29" s="29">
        <v>3014.21</v>
      </c>
      <c r="K29" s="29">
        <v>870</v>
      </c>
      <c r="L29" s="29">
        <v>0</v>
      </c>
      <c r="M29" s="29">
        <v>3424.7299999999996</v>
      </c>
      <c r="N29" s="29">
        <v>988</v>
      </c>
      <c r="O29" s="31">
        <f t="shared" si="0"/>
        <v>0</v>
      </c>
      <c r="P29" s="31">
        <f t="shared" si="1"/>
        <v>14956.419999999998</v>
      </c>
      <c r="Q29" s="31">
        <f t="shared" si="2"/>
        <v>4316</v>
      </c>
    </row>
    <row r="30" spans="1:17" ht="15.75" thickBot="1" x14ac:dyDescent="0.35">
      <c r="A30" s="27">
        <v>39001</v>
      </c>
      <c r="B30" s="28" t="s">
        <v>34</v>
      </c>
      <c r="C30" s="29">
        <v>0</v>
      </c>
      <c r="D30" s="29">
        <v>1234.75</v>
      </c>
      <c r="E30" s="29">
        <v>151</v>
      </c>
      <c r="F30" s="29">
        <v>0</v>
      </c>
      <c r="G30" s="30">
        <v>1190.52</v>
      </c>
      <c r="H30" s="30">
        <v>146</v>
      </c>
      <c r="I30" s="29">
        <v>0</v>
      </c>
      <c r="J30" s="29">
        <v>1006.81</v>
      </c>
      <c r="K30" s="29">
        <v>123</v>
      </c>
      <c r="L30" s="29">
        <v>0</v>
      </c>
      <c r="M30" s="29">
        <v>1072.06</v>
      </c>
      <c r="N30" s="29">
        <v>131</v>
      </c>
      <c r="O30" s="31">
        <f t="shared" si="0"/>
        <v>0</v>
      </c>
      <c r="P30" s="31">
        <f t="shared" si="1"/>
        <v>4504.1399999999994</v>
      </c>
      <c r="Q30" s="31">
        <f t="shared" si="2"/>
        <v>551</v>
      </c>
    </row>
    <row r="31" spans="1:17" ht="15.75" thickBot="1" x14ac:dyDescent="0.35">
      <c r="A31" s="27">
        <v>12002</v>
      </c>
      <c r="B31" s="28" t="s">
        <v>35</v>
      </c>
      <c r="C31" s="29">
        <v>0</v>
      </c>
      <c r="D31" s="29">
        <v>492.37</v>
      </c>
      <c r="E31" s="29">
        <v>61</v>
      </c>
      <c r="F31" s="29">
        <v>0</v>
      </c>
      <c r="G31" s="30">
        <v>619.54999999999995</v>
      </c>
      <c r="H31" s="30">
        <v>77</v>
      </c>
      <c r="I31" s="29">
        <v>0</v>
      </c>
      <c r="J31" s="29">
        <v>995.95</v>
      </c>
      <c r="K31" s="29">
        <v>123</v>
      </c>
      <c r="L31" s="29">
        <v>0</v>
      </c>
      <c r="M31" s="29">
        <v>838.33</v>
      </c>
      <c r="N31" s="29">
        <v>104</v>
      </c>
      <c r="O31" s="31">
        <f t="shared" si="0"/>
        <v>0</v>
      </c>
      <c r="P31" s="31">
        <f t="shared" si="1"/>
        <v>2946.2</v>
      </c>
      <c r="Q31" s="31">
        <f t="shared" si="2"/>
        <v>365</v>
      </c>
    </row>
    <row r="32" spans="1:17" ht="15.75" thickBot="1" x14ac:dyDescent="0.35">
      <c r="A32" s="27">
        <v>50005</v>
      </c>
      <c r="B32" s="28" t="s">
        <v>36</v>
      </c>
      <c r="C32" s="29">
        <v>0</v>
      </c>
      <c r="D32" s="29">
        <v>875.35</v>
      </c>
      <c r="E32" s="29">
        <v>102</v>
      </c>
      <c r="F32" s="29">
        <v>0</v>
      </c>
      <c r="G32" s="30">
        <v>581.09</v>
      </c>
      <c r="H32" s="30">
        <v>67</v>
      </c>
      <c r="I32" s="29">
        <v>0</v>
      </c>
      <c r="J32" s="29">
        <v>1065.95</v>
      </c>
      <c r="K32" s="29">
        <v>124</v>
      </c>
      <c r="L32" s="29">
        <v>0</v>
      </c>
      <c r="M32" s="29">
        <v>1067.3</v>
      </c>
      <c r="N32" s="29">
        <v>124</v>
      </c>
      <c r="O32" s="31">
        <f t="shared" si="0"/>
        <v>0</v>
      </c>
      <c r="P32" s="31">
        <f t="shared" si="1"/>
        <v>3589.6900000000005</v>
      </c>
      <c r="Q32" s="31">
        <f t="shared" si="2"/>
        <v>417</v>
      </c>
    </row>
    <row r="33" spans="1:17" ht="15.75" thickBot="1" x14ac:dyDescent="0.35">
      <c r="A33" s="27">
        <v>59003</v>
      </c>
      <c r="B33" s="28" t="s">
        <v>37</v>
      </c>
      <c r="C33" s="29">
        <v>0</v>
      </c>
      <c r="D33" s="29">
        <v>1928.31</v>
      </c>
      <c r="E33" s="29">
        <v>275</v>
      </c>
      <c r="F33" s="29">
        <v>0</v>
      </c>
      <c r="G33" s="30">
        <v>1333.83</v>
      </c>
      <c r="H33" s="30">
        <v>190</v>
      </c>
      <c r="I33" s="29">
        <v>0</v>
      </c>
      <c r="J33" s="29">
        <v>486.65</v>
      </c>
      <c r="K33" s="29">
        <v>69</v>
      </c>
      <c r="L33" s="29">
        <v>0</v>
      </c>
      <c r="M33" s="29">
        <v>1891.6399999999999</v>
      </c>
      <c r="N33" s="29">
        <v>270</v>
      </c>
      <c r="O33" s="31">
        <f t="shared" si="0"/>
        <v>0</v>
      </c>
      <c r="P33" s="31">
        <f t="shared" si="1"/>
        <v>5640.43</v>
      </c>
      <c r="Q33" s="31">
        <f t="shared" si="2"/>
        <v>804</v>
      </c>
    </row>
    <row r="34" spans="1:17" ht="15.75" thickBot="1" x14ac:dyDescent="0.35">
      <c r="A34" s="27">
        <v>21003</v>
      </c>
      <c r="B34" s="28" t="s">
        <v>151</v>
      </c>
      <c r="C34" s="29">
        <v>0</v>
      </c>
      <c r="D34" s="29">
        <v>913.54</v>
      </c>
      <c r="E34" s="29">
        <v>66</v>
      </c>
      <c r="F34" s="29">
        <v>0</v>
      </c>
      <c r="G34" s="30">
        <v>333.84</v>
      </c>
      <c r="H34" s="30">
        <v>30</v>
      </c>
      <c r="I34" s="29">
        <v>0</v>
      </c>
      <c r="J34" s="29">
        <v>264.69</v>
      </c>
      <c r="K34" s="29">
        <v>23</v>
      </c>
      <c r="L34" s="29">
        <v>0</v>
      </c>
      <c r="M34" s="29">
        <v>207.46</v>
      </c>
      <c r="N34" s="29">
        <v>21</v>
      </c>
      <c r="O34" s="31">
        <f t="shared" si="0"/>
        <v>0</v>
      </c>
      <c r="P34" s="31">
        <f t="shared" si="1"/>
        <v>1719.53</v>
      </c>
      <c r="Q34" s="31">
        <f t="shared" si="2"/>
        <v>140</v>
      </c>
    </row>
    <row r="35" spans="1:17" ht="15.75" thickBot="1" x14ac:dyDescent="0.35">
      <c r="A35" s="27">
        <v>16001</v>
      </c>
      <c r="B35" s="28" t="s">
        <v>38</v>
      </c>
      <c r="C35" s="29">
        <v>0</v>
      </c>
      <c r="D35" s="29">
        <v>4870.8999999999996</v>
      </c>
      <c r="E35" s="29">
        <v>1062</v>
      </c>
      <c r="F35" s="29">
        <v>0</v>
      </c>
      <c r="G35" s="30">
        <v>2841.56</v>
      </c>
      <c r="H35" s="30">
        <v>620</v>
      </c>
      <c r="I35" s="29">
        <v>0</v>
      </c>
      <c r="J35" s="29">
        <v>2793.08</v>
      </c>
      <c r="K35" s="29">
        <v>609</v>
      </c>
      <c r="L35" s="29">
        <v>0</v>
      </c>
      <c r="M35" s="29">
        <v>4162.16</v>
      </c>
      <c r="N35" s="29">
        <v>907</v>
      </c>
      <c r="O35" s="31">
        <f t="shared" si="0"/>
        <v>0</v>
      </c>
      <c r="P35" s="31">
        <f t="shared" si="1"/>
        <v>14667.699999999999</v>
      </c>
      <c r="Q35" s="31">
        <f t="shared" si="2"/>
        <v>3198</v>
      </c>
    </row>
    <row r="36" spans="1:17" ht="15.75" thickBot="1" x14ac:dyDescent="0.35">
      <c r="A36" s="27">
        <v>61008</v>
      </c>
      <c r="B36" s="28" t="s">
        <v>39</v>
      </c>
      <c r="C36" s="29">
        <v>0</v>
      </c>
      <c r="D36" s="29">
        <v>2273.38</v>
      </c>
      <c r="E36" s="29">
        <v>253</v>
      </c>
      <c r="F36" s="29">
        <v>0</v>
      </c>
      <c r="G36" s="30">
        <v>1723.61</v>
      </c>
      <c r="H36" s="30">
        <v>191</v>
      </c>
      <c r="I36" s="29">
        <v>0</v>
      </c>
      <c r="J36" s="29">
        <v>1228.6199999999999</v>
      </c>
      <c r="K36" s="29">
        <v>136</v>
      </c>
      <c r="L36" s="29">
        <v>0</v>
      </c>
      <c r="M36" s="29">
        <v>1667.26</v>
      </c>
      <c r="N36" s="29">
        <v>185</v>
      </c>
      <c r="O36" s="31">
        <f t="shared" si="0"/>
        <v>0</v>
      </c>
      <c r="P36" s="31">
        <f t="shared" si="1"/>
        <v>6892.87</v>
      </c>
      <c r="Q36" s="31">
        <f t="shared" si="2"/>
        <v>765</v>
      </c>
    </row>
    <row r="37" spans="1:17" ht="15.75" thickBot="1" x14ac:dyDescent="0.35">
      <c r="A37" s="27">
        <v>38002</v>
      </c>
      <c r="B37" s="28" t="s">
        <v>40</v>
      </c>
      <c r="C37" s="29">
        <v>0</v>
      </c>
      <c r="D37" s="29">
        <v>386.32</v>
      </c>
      <c r="E37" s="29">
        <v>59</v>
      </c>
      <c r="F37" s="29">
        <v>0</v>
      </c>
      <c r="G37" s="30">
        <v>424.71</v>
      </c>
      <c r="H37" s="30">
        <v>65</v>
      </c>
      <c r="I37" s="29">
        <v>0</v>
      </c>
      <c r="J37" s="29">
        <v>372.36</v>
      </c>
      <c r="K37" s="29">
        <v>57</v>
      </c>
      <c r="L37" s="29">
        <v>0</v>
      </c>
      <c r="M37" s="29">
        <v>465.95000000000005</v>
      </c>
      <c r="N37" s="29">
        <v>72</v>
      </c>
      <c r="O37" s="31">
        <f t="shared" si="0"/>
        <v>0</v>
      </c>
      <c r="P37" s="31">
        <f t="shared" si="1"/>
        <v>1649.34</v>
      </c>
      <c r="Q37" s="31">
        <f t="shared" si="2"/>
        <v>253</v>
      </c>
    </row>
    <row r="38" spans="1:17" s="6" customFormat="1" ht="15.75" thickBot="1" x14ac:dyDescent="0.35">
      <c r="A38" s="27">
        <v>49003</v>
      </c>
      <c r="B38" s="28" t="s">
        <v>41</v>
      </c>
      <c r="C38" s="29">
        <v>0</v>
      </c>
      <c r="D38" s="29">
        <v>1884.6</v>
      </c>
      <c r="E38" s="29">
        <v>315</v>
      </c>
      <c r="F38" s="29">
        <v>0</v>
      </c>
      <c r="G38" s="30">
        <v>1328.05</v>
      </c>
      <c r="H38" s="30">
        <v>222</v>
      </c>
      <c r="I38" s="29">
        <v>0</v>
      </c>
      <c r="J38" s="29">
        <v>1457.54</v>
      </c>
      <c r="K38" s="29">
        <v>243</v>
      </c>
      <c r="L38" s="29">
        <v>0</v>
      </c>
      <c r="M38" s="29">
        <v>1462.07</v>
      </c>
      <c r="N38" s="29">
        <v>244</v>
      </c>
      <c r="O38" s="31">
        <f t="shared" si="0"/>
        <v>0</v>
      </c>
      <c r="P38" s="31">
        <f t="shared" si="1"/>
        <v>6132.2599999999993</v>
      </c>
      <c r="Q38" s="31">
        <f t="shared" si="2"/>
        <v>1024</v>
      </c>
    </row>
    <row r="39" spans="1:17" ht="15.75" thickBot="1" x14ac:dyDescent="0.35">
      <c r="A39" s="27">
        <v>5006</v>
      </c>
      <c r="B39" s="28" t="s">
        <v>42</v>
      </c>
      <c r="C39" s="29">
        <v>0</v>
      </c>
      <c r="D39" s="29">
        <v>546.55999999999995</v>
      </c>
      <c r="E39" s="29">
        <v>86</v>
      </c>
      <c r="F39" s="29">
        <v>0</v>
      </c>
      <c r="G39" s="30">
        <v>514.73</v>
      </c>
      <c r="H39" s="30">
        <v>81</v>
      </c>
      <c r="I39" s="29">
        <v>0</v>
      </c>
      <c r="J39" s="29">
        <v>416.3</v>
      </c>
      <c r="K39" s="29">
        <v>66</v>
      </c>
      <c r="L39" s="29">
        <v>0</v>
      </c>
      <c r="M39" s="29">
        <v>509.22</v>
      </c>
      <c r="N39" s="29">
        <v>80</v>
      </c>
      <c r="O39" s="31">
        <f t="shared" si="0"/>
        <v>0</v>
      </c>
      <c r="P39" s="31">
        <f t="shared" si="1"/>
        <v>1986.81</v>
      </c>
      <c r="Q39" s="31">
        <f t="shared" si="2"/>
        <v>313</v>
      </c>
    </row>
    <row r="40" spans="1:17" ht="15.75" thickBot="1" x14ac:dyDescent="0.35">
      <c r="A40" s="27">
        <v>19004</v>
      </c>
      <c r="B40" s="28" t="s">
        <v>43</v>
      </c>
      <c r="C40" s="29">
        <v>0</v>
      </c>
      <c r="D40" s="29">
        <v>2876.26</v>
      </c>
      <c r="E40" s="29">
        <v>415</v>
      </c>
      <c r="F40" s="29">
        <v>0</v>
      </c>
      <c r="G40" s="30">
        <v>2289.89</v>
      </c>
      <c r="H40" s="30">
        <v>330</v>
      </c>
      <c r="I40" s="29">
        <v>0</v>
      </c>
      <c r="J40" s="29">
        <v>2821.29</v>
      </c>
      <c r="K40" s="29">
        <v>407</v>
      </c>
      <c r="L40" s="29">
        <v>0</v>
      </c>
      <c r="M40" s="29">
        <v>2621.48</v>
      </c>
      <c r="N40" s="29">
        <v>378</v>
      </c>
      <c r="O40" s="31">
        <f t="shared" si="0"/>
        <v>0</v>
      </c>
      <c r="P40" s="31">
        <f t="shared" si="1"/>
        <v>10608.92</v>
      </c>
      <c r="Q40" s="31">
        <f t="shared" si="2"/>
        <v>1530</v>
      </c>
    </row>
    <row r="41" spans="1:17" ht="15.75" thickBot="1" x14ac:dyDescent="0.35">
      <c r="A41" s="27">
        <v>56002</v>
      </c>
      <c r="B41" s="28" t="s">
        <v>44</v>
      </c>
      <c r="C41" s="29">
        <v>0</v>
      </c>
      <c r="D41" s="29">
        <v>688.61</v>
      </c>
      <c r="E41" s="29">
        <v>74</v>
      </c>
      <c r="F41" s="29">
        <v>0</v>
      </c>
      <c r="G41" s="30">
        <v>285.45</v>
      </c>
      <c r="H41" s="30">
        <v>31</v>
      </c>
      <c r="I41" s="29">
        <v>0</v>
      </c>
      <c r="J41" s="29">
        <v>332.03</v>
      </c>
      <c r="K41" s="29">
        <v>36</v>
      </c>
      <c r="L41" s="29">
        <v>0</v>
      </c>
      <c r="M41" s="29">
        <v>423.1</v>
      </c>
      <c r="N41" s="29">
        <v>45</v>
      </c>
      <c r="O41" s="31">
        <f t="shared" si="0"/>
        <v>0</v>
      </c>
      <c r="P41" s="31">
        <f t="shared" si="1"/>
        <v>1729.19</v>
      </c>
      <c r="Q41" s="31">
        <f t="shared" si="2"/>
        <v>186</v>
      </c>
    </row>
    <row r="42" spans="1:17" ht="15.75" thickBot="1" x14ac:dyDescent="0.35">
      <c r="A42" s="27">
        <v>64002</v>
      </c>
      <c r="B42" s="28" t="s">
        <v>45</v>
      </c>
      <c r="C42" s="29">
        <v>0</v>
      </c>
      <c r="D42" s="29">
        <v>2006.29</v>
      </c>
      <c r="E42" s="29">
        <v>144</v>
      </c>
      <c r="F42" s="29">
        <v>0</v>
      </c>
      <c r="G42" s="30">
        <v>1485.44</v>
      </c>
      <c r="H42" s="30">
        <v>107</v>
      </c>
      <c r="I42" s="29">
        <v>0</v>
      </c>
      <c r="J42" s="29">
        <v>1695.47</v>
      </c>
      <c r="K42" s="29">
        <v>122</v>
      </c>
      <c r="L42" s="29">
        <v>0</v>
      </c>
      <c r="M42" s="29">
        <v>1748.45</v>
      </c>
      <c r="N42" s="29">
        <v>126</v>
      </c>
      <c r="O42" s="31">
        <f t="shared" si="0"/>
        <v>0</v>
      </c>
      <c r="P42" s="31">
        <f t="shared" si="1"/>
        <v>6935.65</v>
      </c>
      <c r="Q42" s="31">
        <f t="shared" si="2"/>
        <v>499</v>
      </c>
    </row>
    <row r="43" spans="1:17" ht="15.75" thickBot="1" x14ac:dyDescent="0.35">
      <c r="A43" s="27">
        <v>23001</v>
      </c>
      <c r="B43" s="28" t="s">
        <v>46</v>
      </c>
      <c r="C43" s="29">
        <v>0</v>
      </c>
      <c r="D43" s="29">
        <v>815.05</v>
      </c>
      <c r="E43" s="29">
        <v>158</v>
      </c>
      <c r="F43" s="29">
        <v>0</v>
      </c>
      <c r="G43" s="30">
        <v>361.45</v>
      </c>
      <c r="H43" s="30">
        <v>70</v>
      </c>
      <c r="I43" s="29">
        <v>0</v>
      </c>
      <c r="J43" s="29">
        <v>334.51</v>
      </c>
      <c r="K43" s="29">
        <v>65</v>
      </c>
      <c r="L43" s="29">
        <v>0</v>
      </c>
      <c r="M43" s="29">
        <v>412.14</v>
      </c>
      <c r="N43" s="29">
        <v>80</v>
      </c>
      <c r="O43" s="31">
        <f t="shared" si="0"/>
        <v>0</v>
      </c>
      <c r="P43" s="31">
        <f t="shared" si="1"/>
        <v>1923.15</v>
      </c>
      <c r="Q43" s="31">
        <f t="shared" si="2"/>
        <v>373</v>
      </c>
    </row>
    <row r="44" spans="1:17" ht="15.75" thickBot="1" x14ac:dyDescent="0.35">
      <c r="A44" s="27">
        <v>22005</v>
      </c>
      <c r="B44" s="28" t="s">
        <v>47</v>
      </c>
      <c r="C44" s="29">
        <v>0</v>
      </c>
      <c r="D44" s="29">
        <v>875.88</v>
      </c>
      <c r="E44" s="29">
        <v>72</v>
      </c>
      <c r="F44" s="29">
        <v>0</v>
      </c>
      <c r="G44" s="30">
        <v>264.76</v>
      </c>
      <c r="H44" s="30">
        <v>22</v>
      </c>
      <c r="I44" s="29">
        <v>0</v>
      </c>
      <c r="J44" s="29">
        <v>435.64</v>
      </c>
      <c r="K44" s="29">
        <v>36</v>
      </c>
      <c r="L44" s="29">
        <v>0</v>
      </c>
      <c r="M44" s="29">
        <v>650.64</v>
      </c>
      <c r="N44" s="29">
        <v>53</v>
      </c>
      <c r="O44" s="31">
        <f t="shared" si="0"/>
        <v>0</v>
      </c>
      <c r="P44" s="31">
        <f t="shared" si="1"/>
        <v>2226.9199999999996</v>
      </c>
      <c r="Q44" s="31">
        <f t="shared" si="2"/>
        <v>183</v>
      </c>
    </row>
    <row r="45" spans="1:17" ht="15.75" thickBot="1" x14ac:dyDescent="0.35">
      <c r="A45" s="27">
        <v>61007</v>
      </c>
      <c r="B45" s="28" t="s">
        <v>48</v>
      </c>
      <c r="C45" s="29">
        <v>0</v>
      </c>
      <c r="D45" s="29">
        <v>1207.18</v>
      </c>
      <c r="E45" s="29">
        <v>205</v>
      </c>
      <c r="F45" s="29">
        <v>0</v>
      </c>
      <c r="G45" s="30">
        <v>884.36999999999989</v>
      </c>
      <c r="H45" s="30">
        <v>150</v>
      </c>
      <c r="I45" s="29">
        <v>0</v>
      </c>
      <c r="J45" s="29">
        <v>1148.6199999999999</v>
      </c>
      <c r="K45" s="29">
        <v>195</v>
      </c>
      <c r="L45" s="29">
        <v>0</v>
      </c>
      <c r="M45" s="29">
        <v>1223.75</v>
      </c>
      <c r="N45" s="29">
        <v>208</v>
      </c>
      <c r="O45" s="31">
        <f t="shared" si="0"/>
        <v>0</v>
      </c>
      <c r="P45" s="31">
        <f t="shared" si="1"/>
        <v>4463.92</v>
      </c>
      <c r="Q45" s="31">
        <f t="shared" si="2"/>
        <v>758</v>
      </c>
    </row>
    <row r="46" spans="1:17" ht="15.75" thickBot="1" x14ac:dyDescent="0.35">
      <c r="A46" s="27">
        <v>5003</v>
      </c>
      <c r="B46" s="28" t="s">
        <v>49</v>
      </c>
      <c r="C46" s="29">
        <v>0</v>
      </c>
      <c r="D46" s="29">
        <v>802</v>
      </c>
      <c r="E46" s="29">
        <v>143</v>
      </c>
      <c r="F46" s="29">
        <v>0</v>
      </c>
      <c r="G46" s="30">
        <v>669.18</v>
      </c>
      <c r="H46" s="30">
        <v>119</v>
      </c>
      <c r="I46" s="29">
        <v>0</v>
      </c>
      <c r="J46" s="29">
        <v>649.47</v>
      </c>
      <c r="K46" s="29">
        <v>115</v>
      </c>
      <c r="L46" s="29">
        <v>0</v>
      </c>
      <c r="M46" s="29">
        <v>756.03</v>
      </c>
      <c r="N46" s="29">
        <v>134</v>
      </c>
      <c r="O46" s="31">
        <f t="shared" si="0"/>
        <v>0</v>
      </c>
      <c r="P46" s="31">
        <f t="shared" si="1"/>
        <v>2876.6799999999994</v>
      </c>
      <c r="Q46" s="31">
        <f t="shared" si="2"/>
        <v>511</v>
      </c>
    </row>
    <row r="47" spans="1:17" s="6" customFormat="1" ht="15.75" thickBot="1" x14ac:dyDescent="0.35">
      <c r="A47" s="27">
        <v>28002</v>
      </c>
      <c r="B47" s="28" t="s">
        <v>50</v>
      </c>
      <c r="C47" s="29">
        <v>0</v>
      </c>
      <c r="D47" s="29">
        <v>800.94</v>
      </c>
      <c r="E47" s="29">
        <v>130</v>
      </c>
      <c r="F47" s="29">
        <v>0</v>
      </c>
      <c r="G47" s="30">
        <v>378.34</v>
      </c>
      <c r="H47" s="30">
        <v>62</v>
      </c>
      <c r="I47" s="29">
        <v>0</v>
      </c>
      <c r="J47" s="29">
        <v>536.16</v>
      </c>
      <c r="K47" s="29">
        <v>87</v>
      </c>
      <c r="L47" s="29">
        <v>0</v>
      </c>
      <c r="M47" s="29">
        <v>459.83000000000004</v>
      </c>
      <c r="N47" s="29">
        <v>75</v>
      </c>
      <c r="O47" s="31">
        <f t="shared" si="0"/>
        <v>0</v>
      </c>
      <c r="P47" s="31">
        <f t="shared" si="1"/>
        <v>2175.27</v>
      </c>
      <c r="Q47" s="31">
        <f t="shared" si="2"/>
        <v>354</v>
      </c>
    </row>
    <row r="48" spans="1:17" ht="15.75" thickBot="1" x14ac:dyDescent="0.35">
      <c r="A48" s="27">
        <v>44001</v>
      </c>
      <c r="B48" s="28" t="s">
        <v>51</v>
      </c>
      <c r="C48" s="29">
        <v>0</v>
      </c>
      <c r="D48" s="29">
        <v>476.42999999999995</v>
      </c>
      <c r="E48" s="29">
        <v>44</v>
      </c>
      <c r="F48" s="29">
        <v>0</v>
      </c>
      <c r="G48" s="30">
        <v>607.46</v>
      </c>
      <c r="H48" s="30">
        <v>56</v>
      </c>
      <c r="I48" s="29">
        <v>0</v>
      </c>
      <c r="J48" s="29">
        <v>567.42999999999995</v>
      </c>
      <c r="K48" s="29">
        <v>52</v>
      </c>
      <c r="L48" s="29">
        <v>0</v>
      </c>
      <c r="M48" s="29">
        <v>771.89</v>
      </c>
      <c r="N48" s="29">
        <v>71</v>
      </c>
      <c r="O48" s="31">
        <f t="shared" si="0"/>
        <v>0</v>
      </c>
      <c r="P48" s="31">
        <f t="shared" si="1"/>
        <v>2423.2099999999996</v>
      </c>
      <c r="Q48" s="31">
        <f t="shared" si="2"/>
        <v>223</v>
      </c>
    </row>
    <row r="49" spans="1:17" ht="15.75" thickBot="1" x14ac:dyDescent="0.35">
      <c r="A49" s="27">
        <v>46002</v>
      </c>
      <c r="B49" s="28" t="s">
        <v>52</v>
      </c>
      <c r="C49" s="29">
        <v>0</v>
      </c>
      <c r="D49" s="29">
        <v>842.36</v>
      </c>
      <c r="E49" s="29">
        <v>92</v>
      </c>
      <c r="F49" s="29">
        <v>0</v>
      </c>
      <c r="G49" s="30">
        <v>270.76</v>
      </c>
      <c r="H49" s="30">
        <v>29</v>
      </c>
      <c r="I49" s="29">
        <v>0</v>
      </c>
      <c r="J49" s="29">
        <v>292.27</v>
      </c>
      <c r="K49" s="29">
        <v>32</v>
      </c>
      <c r="L49" s="29">
        <v>0</v>
      </c>
      <c r="M49" s="29">
        <v>413.33</v>
      </c>
      <c r="N49" s="29">
        <v>45</v>
      </c>
      <c r="O49" s="31">
        <f t="shared" si="0"/>
        <v>0</v>
      </c>
      <c r="P49" s="31">
        <f t="shared" si="1"/>
        <v>1818.7199999999998</v>
      </c>
      <c r="Q49" s="31">
        <f t="shared" si="2"/>
        <v>198</v>
      </c>
    </row>
    <row r="50" spans="1:17" ht="15.75" thickBot="1" x14ac:dyDescent="0.35">
      <c r="A50" s="27">
        <v>24004</v>
      </c>
      <c r="B50" s="28" t="s">
        <v>53</v>
      </c>
      <c r="C50" s="29">
        <v>0</v>
      </c>
      <c r="D50" s="29">
        <v>1040.54</v>
      </c>
      <c r="E50" s="29">
        <v>91</v>
      </c>
      <c r="F50" s="29">
        <v>0</v>
      </c>
      <c r="G50" s="30">
        <v>197.84</v>
      </c>
      <c r="H50" s="30">
        <v>17</v>
      </c>
      <c r="I50" s="29">
        <v>0</v>
      </c>
      <c r="J50" s="29">
        <v>446.13</v>
      </c>
      <c r="K50" s="29">
        <v>39</v>
      </c>
      <c r="L50" s="29">
        <v>0</v>
      </c>
      <c r="M50" s="29">
        <v>542.53</v>
      </c>
      <c r="N50" s="29">
        <v>47</v>
      </c>
      <c r="O50" s="31">
        <f t="shared" si="0"/>
        <v>0</v>
      </c>
      <c r="P50" s="31">
        <f t="shared" si="1"/>
        <v>2227.04</v>
      </c>
      <c r="Q50" s="31">
        <f t="shared" si="2"/>
        <v>194</v>
      </c>
    </row>
    <row r="51" spans="1:17" ht="15.75" thickBot="1" x14ac:dyDescent="0.35">
      <c r="A51" s="27">
        <v>50003</v>
      </c>
      <c r="B51" s="28" t="s">
        <v>54</v>
      </c>
      <c r="C51" s="29">
        <v>0</v>
      </c>
      <c r="D51" s="29">
        <v>3986.95</v>
      </c>
      <c r="E51" s="29">
        <v>953</v>
      </c>
      <c r="F51" s="29">
        <v>0</v>
      </c>
      <c r="G51" s="30">
        <v>1181.1500000000001</v>
      </c>
      <c r="H51" s="30">
        <v>283</v>
      </c>
      <c r="I51" s="29">
        <v>0</v>
      </c>
      <c r="J51" s="29">
        <v>3073.92</v>
      </c>
      <c r="K51" s="29">
        <v>735</v>
      </c>
      <c r="L51" s="29">
        <v>0</v>
      </c>
      <c r="M51" s="29">
        <v>2859.71</v>
      </c>
      <c r="N51" s="29">
        <v>684</v>
      </c>
      <c r="O51" s="31">
        <f t="shared" si="0"/>
        <v>0</v>
      </c>
      <c r="P51" s="31">
        <f t="shared" si="1"/>
        <v>11101.73</v>
      </c>
      <c r="Q51" s="31">
        <f t="shared" si="2"/>
        <v>2655</v>
      </c>
    </row>
    <row r="52" spans="1:17" ht="15.75" thickBot="1" x14ac:dyDescent="0.35">
      <c r="A52" s="27">
        <v>14001</v>
      </c>
      <c r="B52" s="28" t="s">
        <v>55</v>
      </c>
      <c r="C52" s="29">
        <v>0</v>
      </c>
      <c r="D52" s="29">
        <v>1215.22</v>
      </c>
      <c r="E52" s="29">
        <v>357</v>
      </c>
      <c r="F52" s="29">
        <v>0</v>
      </c>
      <c r="G52" s="30">
        <v>591.47</v>
      </c>
      <c r="H52" s="30">
        <v>174</v>
      </c>
      <c r="I52" s="29">
        <v>0</v>
      </c>
      <c r="J52" s="29">
        <v>976.52</v>
      </c>
      <c r="K52" s="29">
        <v>287</v>
      </c>
      <c r="L52" s="29">
        <v>0</v>
      </c>
      <c r="M52" s="29">
        <v>815.06999999999994</v>
      </c>
      <c r="N52" s="29">
        <v>240</v>
      </c>
      <c r="O52" s="31">
        <f t="shared" si="0"/>
        <v>0</v>
      </c>
      <c r="P52" s="31">
        <f t="shared" si="1"/>
        <v>3598.2799999999997</v>
      </c>
      <c r="Q52" s="31">
        <f t="shared" si="2"/>
        <v>1058</v>
      </c>
    </row>
    <row r="53" spans="1:17" ht="15.75" thickBot="1" x14ac:dyDescent="0.35">
      <c r="A53" s="27">
        <v>6002</v>
      </c>
      <c r="B53" s="28" t="s">
        <v>56</v>
      </c>
      <c r="C53" s="29">
        <v>0</v>
      </c>
      <c r="D53" s="29">
        <v>733.51</v>
      </c>
      <c r="E53" s="29">
        <v>53</v>
      </c>
      <c r="F53" s="29">
        <v>0</v>
      </c>
      <c r="G53" s="30">
        <v>605.33000000000004</v>
      </c>
      <c r="H53" s="30">
        <v>44</v>
      </c>
      <c r="I53" s="29">
        <v>0</v>
      </c>
      <c r="J53" s="29">
        <v>675.72</v>
      </c>
      <c r="K53" s="29">
        <v>49</v>
      </c>
      <c r="L53" s="29">
        <v>0</v>
      </c>
      <c r="M53" s="29">
        <v>613.83000000000004</v>
      </c>
      <c r="N53" s="29">
        <v>44</v>
      </c>
      <c r="O53" s="31">
        <f t="shared" si="0"/>
        <v>0</v>
      </c>
      <c r="P53" s="31">
        <f t="shared" si="1"/>
        <v>2628.3900000000003</v>
      </c>
      <c r="Q53" s="31">
        <f t="shared" si="2"/>
        <v>190</v>
      </c>
    </row>
    <row r="54" spans="1:17" ht="15.75" thickBot="1" x14ac:dyDescent="0.35">
      <c r="A54" s="27">
        <v>33001</v>
      </c>
      <c r="B54" s="28" t="s">
        <v>57</v>
      </c>
      <c r="C54" s="29">
        <v>0</v>
      </c>
      <c r="D54" s="29">
        <v>938.46</v>
      </c>
      <c r="E54" s="29">
        <v>245</v>
      </c>
      <c r="F54" s="29">
        <v>0</v>
      </c>
      <c r="G54" s="30">
        <v>813.18000000000006</v>
      </c>
      <c r="H54" s="30">
        <v>212</v>
      </c>
      <c r="I54" s="29">
        <v>0</v>
      </c>
      <c r="J54" s="29">
        <v>840.99</v>
      </c>
      <c r="K54" s="29">
        <v>220</v>
      </c>
      <c r="L54" s="29">
        <v>0</v>
      </c>
      <c r="M54" s="29">
        <v>954.47</v>
      </c>
      <c r="N54" s="29">
        <v>249</v>
      </c>
      <c r="O54" s="31">
        <f t="shared" si="0"/>
        <v>0</v>
      </c>
      <c r="P54" s="31">
        <f t="shared" si="1"/>
        <v>3547.1000000000004</v>
      </c>
      <c r="Q54" s="31">
        <f t="shared" si="2"/>
        <v>926</v>
      </c>
    </row>
    <row r="55" spans="1:17" ht="15.75" thickBot="1" x14ac:dyDescent="0.35">
      <c r="A55" s="27">
        <v>49004</v>
      </c>
      <c r="B55" s="28" t="s">
        <v>58</v>
      </c>
      <c r="C55" s="29">
        <v>0</v>
      </c>
      <c r="D55" s="29">
        <v>810.84</v>
      </c>
      <c r="E55" s="29">
        <v>126</v>
      </c>
      <c r="F55" s="29">
        <v>0</v>
      </c>
      <c r="G55" s="30">
        <v>705.2</v>
      </c>
      <c r="H55" s="30">
        <v>110</v>
      </c>
      <c r="I55" s="29">
        <v>0</v>
      </c>
      <c r="J55" s="29">
        <v>1349.06</v>
      </c>
      <c r="K55" s="29">
        <v>210</v>
      </c>
      <c r="L55" s="29">
        <v>0</v>
      </c>
      <c r="M55" s="29">
        <v>1015.78</v>
      </c>
      <c r="N55" s="29">
        <v>158</v>
      </c>
      <c r="O55" s="31">
        <f t="shared" si="0"/>
        <v>0</v>
      </c>
      <c r="P55" s="31">
        <f t="shared" si="1"/>
        <v>3880.88</v>
      </c>
      <c r="Q55" s="31">
        <f t="shared" si="2"/>
        <v>604</v>
      </c>
    </row>
    <row r="56" spans="1:17" ht="15.75" thickBot="1" x14ac:dyDescent="0.35">
      <c r="A56" s="27">
        <v>63001</v>
      </c>
      <c r="B56" s="28" t="s">
        <v>59</v>
      </c>
      <c r="C56" s="29">
        <v>0</v>
      </c>
      <c r="D56" s="29">
        <v>1643.51</v>
      </c>
      <c r="E56" s="29">
        <v>239</v>
      </c>
      <c r="F56" s="29">
        <v>0</v>
      </c>
      <c r="G56" s="30">
        <v>862.7</v>
      </c>
      <c r="H56" s="30">
        <v>125</v>
      </c>
      <c r="I56" s="29">
        <v>0</v>
      </c>
      <c r="J56" s="29">
        <v>705.78</v>
      </c>
      <c r="K56" s="29">
        <v>103</v>
      </c>
      <c r="L56" s="29">
        <v>0</v>
      </c>
      <c r="M56" s="29">
        <v>836.56</v>
      </c>
      <c r="N56" s="29">
        <v>122</v>
      </c>
      <c r="O56" s="31">
        <f t="shared" si="0"/>
        <v>0</v>
      </c>
      <c r="P56" s="31">
        <f t="shared" si="1"/>
        <v>4048.5499999999997</v>
      </c>
      <c r="Q56" s="31">
        <f t="shared" si="2"/>
        <v>589</v>
      </c>
    </row>
    <row r="57" spans="1:17" ht="15.75" thickBot="1" x14ac:dyDescent="0.35">
      <c r="A57" s="27">
        <v>53001</v>
      </c>
      <c r="B57" s="28" t="s">
        <v>60</v>
      </c>
      <c r="C57" s="29">
        <v>0</v>
      </c>
      <c r="D57" s="29">
        <v>940.59</v>
      </c>
      <c r="E57" s="29">
        <v>80</v>
      </c>
      <c r="F57" s="29">
        <v>0</v>
      </c>
      <c r="G57" s="30">
        <v>547.24</v>
      </c>
      <c r="H57" s="30">
        <v>46</v>
      </c>
      <c r="I57" s="29">
        <v>0</v>
      </c>
      <c r="J57" s="29">
        <v>538.91999999999996</v>
      </c>
      <c r="K57" s="29">
        <v>46</v>
      </c>
      <c r="L57" s="29">
        <v>0</v>
      </c>
      <c r="M57" s="29">
        <v>612.79999999999995</v>
      </c>
      <c r="N57" s="29">
        <v>52</v>
      </c>
      <c r="O57" s="31">
        <f t="shared" si="0"/>
        <v>0</v>
      </c>
      <c r="P57" s="31">
        <f t="shared" si="1"/>
        <v>2639.55</v>
      </c>
      <c r="Q57" s="31">
        <f t="shared" si="2"/>
        <v>224</v>
      </c>
    </row>
    <row r="58" spans="1:17" ht="15.75" thickBot="1" x14ac:dyDescent="0.35">
      <c r="A58" s="27">
        <v>25003</v>
      </c>
      <c r="B58" s="28" t="s">
        <v>61</v>
      </c>
      <c r="C58" s="29">
        <v>0</v>
      </c>
      <c r="D58" s="29">
        <v>565.04</v>
      </c>
      <c r="E58" s="29">
        <v>116</v>
      </c>
      <c r="F58" s="29">
        <v>0</v>
      </c>
      <c r="G58" s="30">
        <v>205.97</v>
      </c>
      <c r="H58" s="30">
        <v>42</v>
      </c>
      <c r="I58" s="29">
        <v>0</v>
      </c>
      <c r="J58" s="29">
        <v>501.39</v>
      </c>
      <c r="K58" s="29">
        <v>103</v>
      </c>
      <c r="L58" s="29">
        <v>0</v>
      </c>
      <c r="M58" s="29">
        <v>501.5</v>
      </c>
      <c r="N58" s="29">
        <v>104</v>
      </c>
      <c r="O58" s="31">
        <f t="shared" si="0"/>
        <v>0</v>
      </c>
      <c r="P58" s="31">
        <f t="shared" si="1"/>
        <v>1773.9</v>
      </c>
      <c r="Q58" s="31">
        <f t="shared" si="2"/>
        <v>365</v>
      </c>
    </row>
    <row r="59" spans="1:17" ht="15.75" thickBot="1" x14ac:dyDescent="0.35">
      <c r="A59" s="27">
        <v>26004</v>
      </c>
      <c r="B59" s="28" t="s">
        <v>62</v>
      </c>
      <c r="C59" s="29">
        <v>0</v>
      </c>
      <c r="D59" s="29">
        <v>3114.34</v>
      </c>
      <c r="E59" s="29">
        <v>457</v>
      </c>
      <c r="F59" s="29">
        <v>0</v>
      </c>
      <c r="G59" s="30">
        <v>1223.19</v>
      </c>
      <c r="H59" s="30">
        <v>180</v>
      </c>
      <c r="I59" s="29">
        <v>0</v>
      </c>
      <c r="J59" s="29">
        <v>1244.4100000000001</v>
      </c>
      <c r="K59" s="29">
        <v>183</v>
      </c>
      <c r="L59" s="29">
        <v>0</v>
      </c>
      <c r="M59" s="29">
        <v>1496.48</v>
      </c>
      <c r="N59" s="29">
        <v>220</v>
      </c>
      <c r="O59" s="31">
        <f t="shared" si="0"/>
        <v>0</v>
      </c>
      <c r="P59" s="31">
        <f t="shared" si="1"/>
        <v>7078.42</v>
      </c>
      <c r="Q59" s="31">
        <f t="shared" si="2"/>
        <v>1040</v>
      </c>
    </row>
    <row r="60" spans="1:17" ht="15.75" thickBot="1" x14ac:dyDescent="0.35">
      <c r="A60" s="27">
        <v>6006</v>
      </c>
      <c r="B60" s="28" t="s">
        <v>63</v>
      </c>
      <c r="C60" s="29">
        <v>0</v>
      </c>
      <c r="D60" s="29">
        <v>1744.52</v>
      </c>
      <c r="E60" s="29">
        <v>233</v>
      </c>
      <c r="F60" s="29">
        <v>0</v>
      </c>
      <c r="G60" s="30">
        <v>778.29</v>
      </c>
      <c r="H60" s="30">
        <v>104</v>
      </c>
      <c r="I60" s="29">
        <v>0</v>
      </c>
      <c r="J60" s="29">
        <v>1397.93</v>
      </c>
      <c r="K60" s="29">
        <v>187</v>
      </c>
      <c r="L60" s="29">
        <v>0</v>
      </c>
      <c r="M60" s="29">
        <v>1100.1300000000001</v>
      </c>
      <c r="N60" s="29">
        <v>147</v>
      </c>
      <c r="O60" s="31">
        <f t="shared" si="0"/>
        <v>0</v>
      </c>
      <c r="P60" s="31">
        <f t="shared" si="1"/>
        <v>5020.87</v>
      </c>
      <c r="Q60" s="31">
        <f t="shared" si="2"/>
        <v>671</v>
      </c>
    </row>
    <row r="61" spans="1:17" ht="15.75" thickBot="1" x14ac:dyDescent="0.35">
      <c r="A61" s="27">
        <v>27001</v>
      </c>
      <c r="B61" s="28" t="s">
        <v>64</v>
      </c>
      <c r="C61" s="29">
        <v>0</v>
      </c>
      <c r="D61" s="29">
        <v>772.88</v>
      </c>
      <c r="E61" s="29">
        <v>89</v>
      </c>
      <c r="F61" s="29">
        <v>0</v>
      </c>
      <c r="G61" s="30">
        <v>282.58</v>
      </c>
      <c r="H61" s="30">
        <v>33</v>
      </c>
      <c r="I61" s="29">
        <v>0</v>
      </c>
      <c r="J61" s="29">
        <v>256.41000000000003</v>
      </c>
      <c r="K61" s="29">
        <v>30</v>
      </c>
      <c r="L61" s="29">
        <v>0</v>
      </c>
      <c r="M61" s="29">
        <v>326.07</v>
      </c>
      <c r="N61" s="29">
        <v>37</v>
      </c>
      <c r="O61" s="31">
        <f t="shared" si="0"/>
        <v>0</v>
      </c>
      <c r="P61" s="31">
        <f t="shared" si="1"/>
        <v>1637.94</v>
      </c>
      <c r="Q61" s="31">
        <f t="shared" si="2"/>
        <v>189</v>
      </c>
    </row>
    <row r="62" spans="1:17" ht="15.75" thickBot="1" x14ac:dyDescent="0.35">
      <c r="A62" s="27">
        <v>28003</v>
      </c>
      <c r="B62" s="28" t="s">
        <v>65</v>
      </c>
      <c r="C62" s="29">
        <v>0</v>
      </c>
      <c r="D62" s="29">
        <v>3386.7700000000004</v>
      </c>
      <c r="E62" s="29">
        <v>779</v>
      </c>
      <c r="F62" s="29">
        <v>0</v>
      </c>
      <c r="G62" s="30">
        <v>1453.23</v>
      </c>
      <c r="H62" s="30">
        <v>334</v>
      </c>
      <c r="I62" s="29">
        <v>0</v>
      </c>
      <c r="J62" s="29">
        <v>1431.67</v>
      </c>
      <c r="K62" s="29">
        <v>329</v>
      </c>
      <c r="L62" s="29">
        <v>0</v>
      </c>
      <c r="M62" s="29">
        <v>1865.4699999999998</v>
      </c>
      <c r="N62" s="29">
        <v>429</v>
      </c>
      <c r="O62" s="31">
        <f t="shared" si="0"/>
        <v>0</v>
      </c>
      <c r="P62" s="31">
        <f t="shared" si="1"/>
        <v>8137.1399999999994</v>
      </c>
      <c r="Q62" s="31">
        <f t="shared" si="2"/>
        <v>1871</v>
      </c>
    </row>
    <row r="63" spans="1:17" ht="15.75" thickBot="1" x14ac:dyDescent="0.35">
      <c r="A63" s="27">
        <v>30001</v>
      </c>
      <c r="B63" s="28" t="s">
        <v>66</v>
      </c>
      <c r="C63" s="29">
        <v>0</v>
      </c>
      <c r="D63" s="29">
        <v>628.63</v>
      </c>
      <c r="E63" s="29">
        <v>133</v>
      </c>
      <c r="F63" s="29">
        <v>0</v>
      </c>
      <c r="G63" s="30">
        <v>158.31</v>
      </c>
      <c r="H63" s="30">
        <v>33</v>
      </c>
      <c r="I63" s="29">
        <v>0</v>
      </c>
      <c r="J63" s="29">
        <v>301.55</v>
      </c>
      <c r="K63" s="29">
        <v>64</v>
      </c>
      <c r="L63" s="29">
        <v>0</v>
      </c>
      <c r="M63" s="29">
        <v>361.97</v>
      </c>
      <c r="N63" s="29">
        <v>76</v>
      </c>
      <c r="O63" s="31">
        <f t="shared" si="0"/>
        <v>0</v>
      </c>
      <c r="P63" s="31">
        <f t="shared" si="1"/>
        <v>1450.46</v>
      </c>
      <c r="Q63" s="31">
        <f t="shared" si="2"/>
        <v>306</v>
      </c>
    </row>
    <row r="64" spans="1:17" ht="15.75" thickBot="1" x14ac:dyDescent="0.35">
      <c r="A64" s="27">
        <v>41002</v>
      </c>
      <c r="B64" s="28" t="s">
        <v>67</v>
      </c>
      <c r="C64" s="29">
        <v>0</v>
      </c>
      <c r="D64" s="29">
        <v>4277.93</v>
      </c>
      <c r="E64" s="29">
        <v>634</v>
      </c>
      <c r="F64" s="29">
        <v>0</v>
      </c>
      <c r="G64" s="30">
        <v>5291.64</v>
      </c>
      <c r="H64" s="30">
        <v>784</v>
      </c>
      <c r="I64" s="29">
        <v>0</v>
      </c>
      <c r="J64" s="29">
        <v>4696.62</v>
      </c>
      <c r="K64" s="29">
        <v>696</v>
      </c>
      <c r="L64" s="29">
        <v>0</v>
      </c>
      <c r="M64" s="29">
        <v>5014.7</v>
      </c>
      <c r="N64" s="29">
        <v>743</v>
      </c>
      <c r="O64" s="31">
        <f t="shared" si="0"/>
        <v>0</v>
      </c>
      <c r="P64" s="31">
        <f t="shared" si="1"/>
        <v>19280.89</v>
      </c>
      <c r="Q64" s="31">
        <f t="shared" si="2"/>
        <v>2857</v>
      </c>
    </row>
    <row r="65" spans="1:17" ht="15.75" thickBot="1" x14ac:dyDescent="0.35">
      <c r="A65" s="27">
        <v>14002</v>
      </c>
      <c r="B65" s="28" t="s">
        <v>68</v>
      </c>
      <c r="C65" s="29">
        <v>0</v>
      </c>
      <c r="D65" s="29">
        <v>1145.99</v>
      </c>
      <c r="E65" s="29">
        <v>201</v>
      </c>
      <c r="F65" s="29">
        <v>0</v>
      </c>
      <c r="G65" s="30">
        <v>476.35</v>
      </c>
      <c r="H65" s="30">
        <v>83</v>
      </c>
      <c r="I65" s="29">
        <v>0</v>
      </c>
      <c r="J65" s="29">
        <v>435.37</v>
      </c>
      <c r="K65" s="29">
        <v>76</v>
      </c>
      <c r="L65" s="29">
        <v>0</v>
      </c>
      <c r="M65" s="29">
        <v>550.89</v>
      </c>
      <c r="N65" s="29">
        <v>96</v>
      </c>
      <c r="O65" s="31">
        <f t="shared" si="0"/>
        <v>0</v>
      </c>
      <c r="P65" s="31">
        <f t="shared" si="1"/>
        <v>2608.6</v>
      </c>
      <c r="Q65" s="31">
        <f t="shared" si="2"/>
        <v>456</v>
      </c>
    </row>
    <row r="66" spans="1:17" ht="15.75" thickBot="1" x14ac:dyDescent="0.35">
      <c r="A66" s="27">
        <v>10001</v>
      </c>
      <c r="B66" s="28" t="s">
        <v>69</v>
      </c>
      <c r="C66" s="29">
        <v>0</v>
      </c>
      <c r="D66" s="29">
        <v>476.72</v>
      </c>
      <c r="E66" s="29">
        <v>94</v>
      </c>
      <c r="F66" s="29">
        <v>0</v>
      </c>
      <c r="G66" s="30">
        <v>153.22999999999999</v>
      </c>
      <c r="H66" s="30">
        <v>30</v>
      </c>
      <c r="I66" s="29">
        <v>0</v>
      </c>
      <c r="J66" s="29">
        <v>318</v>
      </c>
      <c r="K66" s="29">
        <v>63</v>
      </c>
      <c r="L66" s="29">
        <v>0</v>
      </c>
      <c r="M66" s="29">
        <v>315.99</v>
      </c>
      <c r="N66" s="29">
        <v>63</v>
      </c>
      <c r="O66" s="31">
        <f t="shared" si="0"/>
        <v>0</v>
      </c>
      <c r="P66" s="31">
        <f t="shared" si="1"/>
        <v>1263.94</v>
      </c>
      <c r="Q66" s="31">
        <f t="shared" si="2"/>
        <v>250</v>
      </c>
    </row>
    <row r="67" spans="1:17" ht="15.75" thickBot="1" x14ac:dyDescent="0.35">
      <c r="A67" s="27">
        <v>34002</v>
      </c>
      <c r="B67" s="28" t="s">
        <v>70</v>
      </c>
      <c r="C67" s="29">
        <v>0</v>
      </c>
      <c r="D67" s="29">
        <v>722.26</v>
      </c>
      <c r="E67" s="29">
        <v>70</v>
      </c>
      <c r="F67" s="29">
        <v>0</v>
      </c>
      <c r="G67" s="30">
        <v>712.74</v>
      </c>
      <c r="H67" s="30">
        <v>69</v>
      </c>
      <c r="I67" s="29">
        <v>0</v>
      </c>
      <c r="J67" s="29">
        <v>937.56999999999994</v>
      </c>
      <c r="K67" s="29">
        <v>91</v>
      </c>
      <c r="L67" s="29">
        <v>0</v>
      </c>
      <c r="M67" s="29">
        <v>774.74</v>
      </c>
      <c r="N67" s="29">
        <v>75</v>
      </c>
      <c r="O67" s="31">
        <f t="shared" si="0"/>
        <v>0</v>
      </c>
      <c r="P67" s="31">
        <f t="shared" si="1"/>
        <v>3147.3099999999995</v>
      </c>
      <c r="Q67" s="31">
        <f t="shared" si="2"/>
        <v>305</v>
      </c>
    </row>
    <row r="68" spans="1:17" ht="15.75" thickBot="1" x14ac:dyDescent="0.35">
      <c r="A68" s="27">
        <v>51002</v>
      </c>
      <c r="B68" s="28" t="s">
        <v>71</v>
      </c>
      <c r="C68" s="29">
        <v>0</v>
      </c>
      <c r="D68" s="29">
        <v>1711.41</v>
      </c>
      <c r="E68" s="29">
        <v>229</v>
      </c>
      <c r="F68" s="29">
        <v>0</v>
      </c>
      <c r="G68" s="30">
        <v>1569.05</v>
      </c>
      <c r="H68" s="30">
        <v>210</v>
      </c>
      <c r="I68" s="29">
        <v>0</v>
      </c>
      <c r="J68" s="29">
        <v>1873.75</v>
      </c>
      <c r="K68" s="29">
        <v>251</v>
      </c>
      <c r="L68" s="29">
        <v>0</v>
      </c>
      <c r="M68" s="29">
        <v>2208.21</v>
      </c>
      <c r="N68" s="29">
        <v>295</v>
      </c>
      <c r="O68" s="31">
        <f t="shared" si="0"/>
        <v>0</v>
      </c>
      <c r="P68" s="31">
        <f t="shared" si="1"/>
        <v>7362.42</v>
      </c>
      <c r="Q68" s="31">
        <f t="shared" si="2"/>
        <v>985</v>
      </c>
    </row>
    <row r="69" spans="1:17" ht="15.75" thickBot="1" x14ac:dyDescent="0.35">
      <c r="A69" s="27">
        <v>56006</v>
      </c>
      <c r="B69" s="28" t="s">
        <v>148</v>
      </c>
      <c r="C69" s="29">
        <v>0</v>
      </c>
      <c r="D69" s="29">
        <v>487.24</v>
      </c>
      <c r="E69" s="29">
        <v>65</v>
      </c>
      <c r="F69" s="29">
        <v>0</v>
      </c>
      <c r="G69" s="30">
        <v>220.06</v>
      </c>
      <c r="H69" s="30">
        <v>30</v>
      </c>
      <c r="I69" s="29">
        <v>0</v>
      </c>
      <c r="J69" s="29">
        <v>214.39</v>
      </c>
      <c r="K69" s="29">
        <v>29</v>
      </c>
      <c r="L69" s="29">
        <v>0</v>
      </c>
      <c r="M69" s="29">
        <v>297.74</v>
      </c>
      <c r="N69" s="29">
        <v>40</v>
      </c>
      <c r="O69" s="31">
        <f t="shared" ref="O69" si="3">C69+F69+I69+L69</f>
        <v>0</v>
      </c>
      <c r="P69" s="31">
        <f t="shared" ref="P69" si="4">D69+G69+J69+M69</f>
        <v>1219.4299999999998</v>
      </c>
      <c r="Q69" s="31">
        <f t="shared" ref="Q69" si="5">E69+H69+K69+N69</f>
        <v>164</v>
      </c>
    </row>
    <row r="70" spans="1:17" ht="15.75" thickBot="1" x14ac:dyDescent="0.35">
      <c r="A70" s="27">
        <v>23002</v>
      </c>
      <c r="B70" s="28" t="s">
        <v>72</v>
      </c>
      <c r="C70" s="29">
        <v>0</v>
      </c>
      <c r="D70" s="29">
        <v>4597.2299999999996</v>
      </c>
      <c r="E70" s="29">
        <v>699</v>
      </c>
      <c r="F70" s="29">
        <v>0</v>
      </c>
      <c r="G70" s="30">
        <v>1612.88</v>
      </c>
      <c r="H70" s="30">
        <v>245</v>
      </c>
      <c r="I70" s="29">
        <v>0</v>
      </c>
      <c r="J70" s="29">
        <v>2245.87</v>
      </c>
      <c r="K70" s="29">
        <v>342</v>
      </c>
      <c r="L70" s="29">
        <v>0</v>
      </c>
      <c r="M70" s="29">
        <v>2550</v>
      </c>
      <c r="N70" s="29">
        <v>388</v>
      </c>
      <c r="O70" s="31">
        <f t="shared" si="0"/>
        <v>0</v>
      </c>
      <c r="P70" s="31">
        <f t="shared" si="1"/>
        <v>11005.98</v>
      </c>
      <c r="Q70" s="31">
        <f t="shared" si="2"/>
        <v>1674</v>
      </c>
    </row>
    <row r="71" spans="1:17" ht="15.75" thickBot="1" x14ac:dyDescent="0.35">
      <c r="A71" s="27">
        <v>53002</v>
      </c>
      <c r="B71" s="28" t="s">
        <v>73</v>
      </c>
      <c r="C71" s="29">
        <v>0</v>
      </c>
      <c r="D71" s="29">
        <v>1005.2</v>
      </c>
      <c r="E71" s="29">
        <v>107</v>
      </c>
      <c r="F71" s="29">
        <v>0</v>
      </c>
      <c r="G71" s="30">
        <v>497.9</v>
      </c>
      <c r="H71" s="30">
        <v>53</v>
      </c>
      <c r="I71" s="29">
        <v>0</v>
      </c>
      <c r="J71" s="29">
        <v>805.11</v>
      </c>
      <c r="K71" s="29">
        <v>86</v>
      </c>
      <c r="L71" s="29">
        <v>0</v>
      </c>
      <c r="M71" s="29">
        <v>685.17</v>
      </c>
      <c r="N71" s="29">
        <v>73</v>
      </c>
      <c r="O71" s="31">
        <f t="shared" ref="O71:O133" si="6">C71+F71+I71+L71</f>
        <v>0</v>
      </c>
      <c r="P71" s="31">
        <f t="shared" ref="P71:P133" si="7">D71+G71+J71+M71</f>
        <v>2993.38</v>
      </c>
      <c r="Q71" s="31">
        <f t="shared" ref="Q71:Q133" si="8">E71+H71+K71+N71</f>
        <v>319</v>
      </c>
    </row>
    <row r="72" spans="1:17" ht="15.75" thickBot="1" x14ac:dyDescent="0.35">
      <c r="A72" s="27">
        <v>48003</v>
      </c>
      <c r="B72" s="28" t="s">
        <v>74</v>
      </c>
      <c r="C72" s="29">
        <v>0</v>
      </c>
      <c r="D72" s="29">
        <v>1730.84</v>
      </c>
      <c r="E72" s="29">
        <v>280</v>
      </c>
      <c r="F72" s="29">
        <v>0</v>
      </c>
      <c r="G72" s="30">
        <v>959.09999999999991</v>
      </c>
      <c r="H72" s="30">
        <v>155</v>
      </c>
      <c r="I72" s="29">
        <v>0</v>
      </c>
      <c r="J72" s="29">
        <v>799.46</v>
      </c>
      <c r="K72" s="29">
        <v>129</v>
      </c>
      <c r="L72" s="29">
        <v>0</v>
      </c>
      <c r="M72" s="29">
        <v>951.48</v>
      </c>
      <c r="N72" s="29">
        <v>154</v>
      </c>
      <c r="O72" s="31">
        <f t="shared" si="6"/>
        <v>0</v>
      </c>
      <c r="P72" s="31">
        <f t="shared" si="7"/>
        <v>4440.8799999999992</v>
      </c>
      <c r="Q72" s="31">
        <f t="shared" si="8"/>
        <v>718</v>
      </c>
    </row>
    <row r="73" spans="1:17" ht="15.75" thickBot="1" x14ac:dyDescent="0.35">
      <c r="A73" s="27">
        <v>2002</v>
      </c>
      <c r="B73" s="28" t="s">
        <v>75</v>
      </c>
      <c r="C73" s="29">
        <v>0</v>
      </c>
      <c r="D73" s="29">
        <v>10328.02</v>
      </c>
      <c r="E73" s="29">
        <v>1880</v>
      </c>
      <c r="F73" s="29">
        <v>0</v>
      </c>
      <c r="G73" s="30">
        <v>8243.32</v>
      </c>
      <c r="H73" s="30">
        <v>1501</v>
      </c>
      <c r="I73" s="29">
        <v>0</v>
      </c>
      <c r="J73" s="29">
        <v>7676.67</v>
      </c>
      <c r="K73" s="29">
        <v>1397</v>
      </c>
      <c r="L73" s="29">
        <v>0</v>
      </c>
      <c r="M73" s="29">
        <v>8743.2000000000007</v>
      </c>
      <c r="N73" s="29">
        <v>1592</v>
      </c>
      <c r="O73" s="31">
        <f t="shared" si="6"/>
        <v>0</v>
      </c>
      <c r="P73" s="31">
        <f t="shared" si="7"/>
        <v>34991.210000000006</v>
      </c>
      <c r="Q73" s="31">
        <f t="shared" si="8"/>
        <v>6370</v>
      </c>
    </row>
    <row r="74" spans="1:17" ht="15.75" thickBot="1" x14ac:dyDescent="0.35">
      <c r="A74" s="27">
        <v>22006</v>
      </c>
      <c r="B74" s="28" t="s">
        <v>76</v>
      </c>
      <c r="C74" s="29">
        <v>0</v>
      </c>
      <c r="D74" s="29">
        <v>735.63</v>
      </c>
      <c r="E74" s="29">
        <v>75</v>
      </c>
      <c r="F74" s="29">
        <v>0</v>
      </c>
      <c r="G74" s="30">
        <v>578.64</v>
      </c>
      <c r="H74" s="30">
        <v>59</v>
      </c>
      <c r="I74" s="29">
        <v>0</v>
      </c>
      <c r="J74" s="29">
        <v>445.07</v>
      </c>
      <c r="K74" s="29">
        <v>45</v>
      </c>
      <c r="L74" s="29">
        <v>0</v>
      </c>
      <c r="M74" s="29">
        <v>755.3</v>
      </c>
      <c r="N74" s="29">
        <v>77</v>
      </c>
      <c r="O74" s="31">
        <f t="shared" si="6"/>
        <v>0</v>
      </c>
      <c r="P74" s="31">
        <f t="shared" si="7"/>
        <v>2514.64</v>
      </c>
      <c r="Q74" s="31">
        <f t="shared" si="8"/>
        <v>256</v>
      </c>
    </row>
    <row r="75" spans="1:17" ht="15.75" thickBot="1" x14ac:dyDescent="0.35">
      <c r="A75" s="27">
        <v>13003</v>
      </c>
      <c r="B75" s="28" t="s">
        <v>77</v>
      </c>
      <c r="C75" s="29">
        <v>0</v>
      </c>
      <c r="D75" s="29">
        <v>993.83999999999992</v>
      </c>
      <c r="E75" s="29">
        <v>129</v>
      </c>
      <c r="F75" s="29">
        <v>0</v>
      </c>
      <c r="G75" s="30">
        <v>1053.29</v>
      </c>
      <c r="H75" s="30">
        <v>137</v>
      </c>
      <c r="I75" s="29">
        <v>0</v>
      </c>
      <c r="J75" s="29">
        <v>761.03</v>
      </c>
      <c r="K75" s="29">
        <v>99</v>
      </c>
      <c r="L75" s="29">
        <v>0</v>
      </c>
      <c r="M75" s="29">
        <v>1148.45</v>
      </c>
      <c r="N75" s="29">
        <v>149</v>
      </c>
      <c r="O75" s="31">
        <f t="shared" si="6"/>
        <v>0</v>
      </c>
      <c r="P75" s="31">
        <f t="shared" si="7"/>
        <v>3956.6099999999997</v>
      </c>
      <c r="Q75" s="31">
        <f t="shared" si="8"/>
        <v>514</v>
      </c>
    </row>
    <row r="76" spans="1:17" ht="15.75" thickBot="1" x14ac:dyDescent="0.35">
      <c r="A76" s="27">
        <v>2003</v>
      </c>
      <c r="B76" s="28" t="s">
        <v>78</v>
      </c>
      <c r="C76" s="29">
        <v>0</v>
      </c>
      <c r="D76" s="29">
        <v>1531.45</v>
      </c>
      <c r="E76" s="29">
        <v>219</v>
      </c>
      <c r="F76" s="29">
        <v>0</v>
      </c>
      <c r="G76" s="30">
        <v>1588.62</v>
      </c>
      <c r="H76" s="30">
        <v>227</v>
      </c>
      <c r="I76" s="29">
        <v>0</v>
      </c>
      <c r="J76" s="29">
        <v>1136.55</v>
      </c>
      <c r="K76" s="29">
        <v>162</v>
      </c>
      <c r="L76" s="29">
        <v>0</v>
      </c>
      <c r="M76" s="29">
        <v>1292.1500000000001</v>
      </c>
      <c r="N76" s="29">
        <v>185</v>
      </c>
      <c r="O76" s="31">
        <f t="shared" si="6"/>
        <v>0</v>
      </c>
      <c r="P76" s="31">
        <f t="shared" si="7"/>
        <v>5548.77</v>
      </c>
      <c r="Q76" s="31">
        <f t="shared" si="8"/>
        <v>793</v>
      </c>
    </row>
    <row r="77" spans="1:17" ht="15.75" thickBot="1" x14ac:dyDescent="0.35">
      <c r="A77" s="27">
        <v>35002</v>
      </c>
      <c r="B77" s="28" t="s">
        <v>79</v>
      </c>
      <c r="C77" s="29">
        <v>0</v>
      </c>
      <c r="D77" s="29">
        <v>629.20000000000005</v>
      </c>
      <c r="E77" s="29">
        <v>65</v>
      </c>
      <c r="F77" s="29">
        <v>0</v>
      </c>
      <c r="G77" s="30">
        <v>467.03999999999996</v>
      </c>
      <c r="H77" s="30">
        <v>49</v>
      </c>
      <c r="I77" s="29">
        <v>0</v>
      </c>
      <c r="J77" s="29">
        <v>688.99</v>
      </c>
      <c r="K77" s="29">
        <v>72</v>
      </c>
      <c r="L77" s="29">
        <v>0</v>
      </c>
      <c r="M77" s="29">
        <v>466.5</v>
      </c>
      <c r="N77" s="29">
        <v>48</v>
      </c>
      <c r="O77" s="31">
        <f t="shared" si="6"/>
        <v>0</v>
      </c>
      <c r="P77" s="31">
        <f t="shared" si="7"/>
        <v>2251.73</v>
      </c>
      <c r="Q77" s="31">
        <f t="shared" si="8"/>
        <v>234</v>
      </c>
    </row>
    <row r="78" spans="1:17" ht="15.75" thickBot="1" x14ac:dyDescent="0.35">
      <c r="A78" s="27">
        <v>7002</v>
      </c>
      <c r="B78" s="28" t="s">
        <v>80</v>
      </c>
      <c r="C78" s="29">
        <v>0</v>
      </c>
      <c r="D78" s="29">
        <v>1345.78</v>
      </c>
      <c r="E78" s="29">
        <v>114</v>
      </c>
      <c r="F78" s="29">
        <v>0</v>
      </c>
      <c r="G78" s="30">
        <v>383.25</v>
      </c>
      <c r="H78" s="30">
        <v>32</v>
      </c>
      <c r="I78" s="29">
        <v>0</v>
      </c>
      <c r="J78" s="29">
        <v>470.41</v>
      </c>
      <c r="K78" s="29">
        <v>40</v>
      </c>
      <c r="L78" s="29">
        <v>0</v>
      </c>
      <c r="M78" s="29">
        <v>627.29</v>
      </c>
      <c r="N78" s="29">
        <v>53</v>
      </c>
      <c r="O78" s="31">
        <f t="shared" si="6"/>
        <v>0</v>
      </c>
      <c r="P78" s="31">
        <f t="shared" si="7"/>
        <v>2826.73</v>
      </c>
      <c r="Q78" s="31">
        <f t="shared" si="8"/>
        <v>239</v>
      </c>
    </row>
    <row r="79" spans="1:17" ht="15.75" thickBot="1" x14ac:dyDescent="0.35">
      <c r="A79" s="27">
        <v>38003</v>
      </c>
      <c r="B79" s="28" t="s">
        <v>81</v>
      </c>
      <c r="C79" s="29">
        <v>0</v>
      </c>
      <c r="D79" s="29">
        <v>1232.45</v>
      </c>
      <c r="E79" s="29">
        <v>228</v>
      </c>
      <c r="F79" s="29">
        <v>0</v>
      </c>
      <c r="G79" s="30">
        <v>641.14</v>
      </c>
      <c r="H79" s="30">
        <v>119</v>
      </c>
      <c r="I79" s="29">
        <v>0</v>
      </c>
      <c r="J79" s="29">
        <v>1279.78</v>
      </c>
      <c r="K79" s="29">
        <v>236</v>
      </c>
      <c r="L79" s="29">
        <v>0</v>
      </c>
      <c r="M79" s="29">
        <v>883.75</v>
      </c>
      <c r="N79" s="29">
        <v>163</v>
      </c>
      <c r="O79" s="31">
        <f t="shared" si="6"/>
        <v>0</v>
      </c>
      <c r="P79" s="31">
        <f t="shared" si="7"/>
        <v>4037.12</v>
      </c>
      <c r="Q79" s="31">
        <f t="shared" si="8"/>
        <v>746</v>
      </c>
    </row>
    <row r="80" spans="1:17" ht="15.75" thickBot="1" x14ac:dyDescent="0.35">
      <c r="A80" s="27">
        <v>45005</v>
      </c>
      <c r="B80" s="28" t="s">
        <v>82</v>
      </c>
      <c r="C80" s="29">
        <v>0</v>
      </c>
      <c r="D80" s="29">
        <v>744.71999999999991</v>
      </c>
      <c r="E80" s="29">
        <v>74</v>
      </c>
      <c r="F80" s="29">
        <v>0</v>
      </c>
      <c r="G80" s="30">
        <v>346.85</v>
      </c>
      <c r="H80" s="30">
        <v>34</v>
      </c>
      <c r="I80" s="29">
        <v>0</v>
      </c>
      <c r="J80" s="29">
        <v>298.27</v>
      </c>
      <c r="K80" s="29">
        <v>30</v>
      </c>
      <c r="L80" s="29">
        <v>0</v>
      </c>
      <c r="M80" s="29">
        <v>397.04</v>
      </c>
      <c r="N80" s="29">
        <v>39</v>
      </c>
      <c r="O80" s="31">
        <f t="shared" si="6"/>
        <v>0</v>
      </c>
      <c r="P80" s="31">
        <f t="shared" si="7"/>
        <v>1786.8799999999999</v>
      </c>
      <c r="Q80" s="31">
        <f t="shared" si="8"/>
        <v>177</v>
      </c>
    </row>
    <row r="81" spans="1:17" ht="15.75" thickBot="1" x14ac:dyDescent="0.35">
      <c r="A81" s="27">
        <v>40001</v>
      </c>
      <c r="B81" s="28" t="s">
        <v>83</v>
      </c>
      <c r="C81" s="29">
        <v>0</v>
      </c>
      <c r="D81" s="29">
        <v>1961.6</v>
      </c>
      <c r="E81" s="29">
        <v>360</v>
      </c>
      <c r="F81" s="29">
        <v>0</v>
      </c>
      <c r="G81" s="30">
        <v>2682.98</v>
      </c>
      <c r="H81" s="30">
        <v>492</v>
      </c>
      <c r="I81" s="29">
        <v>0</v>
      </c>
      <c r="J81" s="29">
        <v>2505.1</v>
      </c>
      <c r="K81" s="29">
        <v>459</v>
      </c>
      <c r="L81" s="29">
        <v>0</v>
      </c>
      <c r="M81" s="29">
        <v>3958.16</v>
      </c>
      <c r="N81" s="29">
        <v>726</v>
      </c>
      <c r="O81" s="31">
        <f t="shared" si="6"/>
        <v>0</v>
      </c>
      <c r="P81" s="31">
        <f t="shared" si="7"/>
        <v>11107.84</v>
      </c>
      <c r="Q81" s="31">
        <f t="shared" si="8"/>
        <v>2037</v>
      </c>
    </row>
    <row r="82" spans="1:17" ht="15.75" thickBot="1" x14ac:dyDescent="0.35">
      <c r="A82" s="27">
        <v>52004</v>
      </c>
      <c r="B82" s="28" t="s">
        <v>84</v>
      </c>
      <c r="C82" s="29">
        <v>0</v>
      </c>
      <c r="D82" s="29">
        <v>471.28333744949896</v>
      </c>
      <c r="E82" s="29">
        <v>47</v>
      </c>
      <c r="F82" s="29">
        <v>0</v>
      </c>
      <c r="G82" s="30">
        <v>616.66999999999996</v>
      </c>
      <c r="H82" s="30">
        <v>62</v>
      </c>
      <c r="I82" s="29">
        <v>0</v>
      </c>
      <c r="J82" s="29">
        <v>607.38</v>
      </c>
      <c r="K82" s="29">
        <v>61</v>
      </c>
      <c r="L82" s="29">
        <v>0</v>
      </c>
      <c r="M82" s="29">
        <v>450.93</v>
      </c>
      <c r="N82" s="29">
        <v>45</v>
      </c>
      <c r="O82" s="31">
        <f t="shared" si="6"/>
        <v>0</v>
      </c>
      <c r="P82" s="31">
        <f t="shared" si="7"/>
        <v>2146.263337449499</v>
      </c>
      <c r="Q82" s="31">
        <f t="shared" si="8"/>
        <v>215</v>
      </c>
    </row>
    <row r="83" spans="1:17" ht="15.75" thickBot="1" x14ac:dyDescent="0.35">
      <c r="A83" s="27">
        <v>41004</v>
      </c>
      <c r="B83" s="28" t="s">
        <v>85</v>
      </c>
      <c r="C83" s="29">
        <v>0</v>
      </c>
      <c r="D83" s="29">
        <v>2912.25</v>
      </c>
      <c r="E83" s="29">
        <v>470</v>
      </c>
      <c r="F83" s="29">
        <v>0</v>
      </c>
      <c r="G83" s="30">
        <v>1898.12</v>
      </c>
      <c r="H83" s="30">
        <v>307</v>
      </c>
      <c r="I83" s="29">
        <v>0</v>
      </c>
      <c r="J83" s="29">
        <v>1960.1599999999999</v>
      </c>
      <c r="K83" s="29">
        <v>317</v>
      </c>
      <c r="L83" s="29">
        <v>0</v>
      </c>
      <c r="M83" s="29">
        <v>1919.0500000000002</v>
      </c>
      <c r="N83" s="29">
        <v>310</v>
      </c>
      <c r="O83" s="31">
        <f t="shared" si="6"/>
        <v>0</v>
      </c>
      <c r="P83" s="31">
        <f t="shared" si="7"/>
        <v>8689.58</v>
      </c>
      <c r="Q83" s="31">
        <f t="shared" si="8"/>
        <v>1404</v>
      </c>
    </row>
    <row r="84" spans="1:17" ht="15.75" thickBot="1" x14ac:dyDescent="0.35">
      <c r="A84" s="27">
        <v>44002</v>
      </c>
      <c r="B84" s="28" t="s">
        <v>86</v>
      </c>
      <c r="C84" s="29">
        <v>0</v>
      </c>
      <c r="D84" s="29">
        <v>459.72</v>
      </c>
      <c r="E84" s="29">
        <v>42</v>
      </c>
      <c r="F84" s="29">
        <v>0</v>
      </c>
      <c r="G84" s="30">
        <v>200.19</v>
      </c>
      <c r="H84" s="30">
        <v>18</v>
      </c>
      <c r="I84" s="29">
        <v>0</v>
      </c>
      <c r="J84" s="29">
        <v>164.58</v>
      </c>
      <c r="K84" s="29">
        <v>15</v>
      </c>
      <c r="L84" s="29">
        <v>0</v>
      </c>
      <c r="M84" s="29">
        <v>207.89</v>
      </c>
      <c r="N84" s="29">
        <v>19</v>
      </c>
      <c r="O84" s="31">
        <f t="shared" si="6"/>
        <v>0</v>
      </c>
      <c r="P84" s="31">
        <f t="shared" si="7"/>
        <v>1032.3800000000001</v>
      </c>
      <c r="Q84" s="31">
        <f t="shared" si="8"/>
        <v>94</v>
      </c>
    </row>
    <row r="85" spans="1:17" ht="15.75" thickBot="1" x14ac:dyDescent="0.35">
      <c r="A85" s="27">
        <v>42001</v>
      </c>
      <c r="B85" s="28" t="s">
        <v>87</v>
      </c>
      <c r="C85" s="29">
        <v>0</v>
      </c>
      <c r="D85" s="29">
        <v>3317.76</v>
      </c>
      <c r="E85" s="29">
        <v>470</v>
      </c>
      <c r="F85" s="29">
        <v>0</v>
      </c>
      <c r="G85" s="30">
        <v>2300.08</v>
      </c>
      <c r="H85" s="30">
        <v>326</v>
      </c>
      <c r="I85" s="29">
        <v>0</v>
      </c>
      <c r="J85" s="29">
        <v>2173.7199999999998</v>
      </c>
      <c r="K85" s="29">
        <v>308</v>
      </c>
      <c r="L85" s="29">
        <v>0</v>
      </c>
      <c r="M85" s="29">
        <v>2404.64</v>
      </c>
      <c r="N85" s="29">
        <v>340</v>
      </c>
      <c r="O85" s="31">
        <f t="shared" si="6"/>
        <v>0</v>
      </c>
      <c r="P85" s="31">
        <f t="shared" si="7"/>
        <v>10196.199999999999</v>
      </c>
      <c r="Q85" s="31">
        <f t="shared" si="8"/>
        <v>1444</v>
      </c>
    </row>
    <row r="86" spans="1:17" ht="15.75" thickBot="1" x14ac:dyDescent="0.35">
      <c r="A86" s="27">
        <v>39002</v>
      </c>
      <c r="B86" s="28" t="s">
        <v>88</v>
      </c>
      <c r="C86" s="29">
        <v>0</v>
      </c>
      <c r="D86" s="29">
        <v>4660.59</v>
      </c>
      <c r="E86" s="29">
        <v>803</v>
      </c>
      <c r="F86" s="29">
        <v>0</v>
      </c>
      <c r="G86" s="30">
        <v>1814.5300000000002</v>
      </c>
      <c r="H86" s="30">
        <v>313</v>
      </c>
      <c r="I86" s="29">
        <v>0</v>
      </c>
      <c r="J86" s="29">
        <v>2065.3200000000002</v>
      </c>
      <c r="K86" s="29">
        <v>356</v>
      </c>
      <c r="L86" s="29">
        <v>0</v>
      </c>
      <c r="M86" s="29">
        <v>2338.27</v>
      </c>
      <c r="N86" s="29">
        <v>403</v>
      </c>
      <c r="O86" s="31">
        <f t="shared" si="6"/>
        <v>0</v>
      </c>
      <c r="P86" s="31">
        <f t="shared" si="7"/>
        <v>10878.710000000001</v>
      </c>
      <c r="Q86" s="31">
        <f t="shared" si="8"/>
        <v>1875</v>
      </c>
    </row>
    <row r="87" spans="1:17" ht="15.75" thickBot="1" x14ac:dyDescent="0.35">
      <c r="A87" s="27">
        <v>60003</v>
      </c>
      <c r="B87" s="28" t="s">
        <v>89</v>
      </c>
      <c r="C87" s="29">
        <v>0</v>
      </c>
      <c r="D87" s="29">
        <v>1537.64</v>
      </c>
      <c r="E87" s="29">
        <v>236</v>
      </c>
      <c r="F87" s="29">
        <v>0</v>
      </c>
      <c r="G87" s="30">
        <v>1089.6199999999999</v>
      </c>
      <c r="H87" s="30">
        <v>167</v>
      </c>
      <c r="I87" s="29">
        <v>0</v>
      </c>
      <c r="J87" s="29">
        <v>1476.14</v>
      </c>
      <c r="K87" s="29">
        <v>226</v>
      </c>
      <c r="L87" s="29">
        <v>0</v>
      </c>
      <c r="M87" s="29">
        <v>1267.0899999999999</v>
      </c>
      <c r="N87" s="29">
        <v>194</v>
      </c>
      <c r="O87" s="31">
        <f t="shared" si="6"/>
        <v>0</v>
      </c>
      <c r="P87" s="31">
        <f t="shared" si="7"/>
        <v>5370.4900000000007</v>
      </c>
      <c r="Q87" s="31">
        <f t="shared" si="8"/>
        <v>823</v>
      </c>
    </row>
    <row r="88" spans="1:17" ht="15.75" thickBot="1" x14ac:dyDescent="0.35">
      <c r="A88" s="27">
        <v>43007</v>
      </c>
      <c r="B88" s="28" t="s">
        <v>90</v>
      </c>
      <c r="C88" s="29">
        <v>0</v>
      </c>
      <c r="D88" s="29">
        <v>942.92000000000007</v>
      </c>
      <c r="E88" s="29">
        <v>208</v>
      </c>
      <c r="F88" s="29">
        <v>0</v>
      </c>
      <c r="G88" s="30">
        <v>792.84</v>
      </c>
      <c r="H88" s="30">
        <v>175</v>
      </c>
      <c r="I88" s="29">
        <v>0</v>
      </c>
      <c r="J88" s="29">
        <v>913.47</v>
      </c>
      <c r="K88" s="29">
        <v>202</v>
      </c>
      <c r="L88" s="29">
        <v>0</v>
      </c>
      <c r="M88" s="29">
        <v>1151.44</v>
      </c>
      <c r="N88" s="29">
        <v>254</v>
      </c>
      <c r="O88" s="31">
        <f t="shared" si="6"/>
        <v>0</v>
      </c>
      <c r="P88" s="31">
        <f t="shared" si="7"/>
        <v>3800.6700000000005</v>
      </c>
      <c r="Q88" s="31">
        <f t="shared" si="8"/>
        <v>839</v>
      </c>
    </row>
    <row r="89" spans="1:17" ht="15.75" thickBot="1" x14ac:dyDescent="0.35">
      <c r="A89" s="27">
        <v>15002</v>
      </c>
      <c r="B89" s="28" t="s">
        <v>146</v>
      </c>
      <c r="C89" s="29">
        <v>0</v>
      </c>
      <c r="D89" s="29">
        <v>11396.58</v>
      </c>
      <c r="E89" s="29">
        <v>897</v>
      </c>
      <c r="F89" s="29">
        <v>0</v>
      </c>
      <c r="G89" s="30">
        <v>5512.16</v>
      </c>
      <c r="H89" s="30">
        <v>434</v>
      </c>
      <c r="I89" s="29">
        <v>0</v>
      </c>
      <c r="J89" s="29">
        <v>6309.47</v>
      </c>
      <c r="K89" s="29">
        <v>497</v>
      </c>
      <c r="L89" s="29">
        <v>0</v>
      </c>
      <c r="M89" s="29">
        <v>6793.29</v>
      </c>
      <c r="N89" s="29">
        <v>535</v>
      </c>
      <c r="O89" s="31">
        <f t="shared" si="6"/>
        <v>0</v>
      </c>
      <c r="P89" s="31">
        <f t="shared" si="7"/>
        <v>30011.5</v>
      </c>
      <c r="Q89" s="31">
        <f t="shared" si="8"/>
        <v>2363</v>
      </c>
    </row>
    <row r="90" spans="1:17" ht="15.75" thickBot="1" x14ac:dyDescent="0.35">
      <c r="A90" s="27">
        <v>46001</v>
      </c>
      <c r="B90" s="28" t="s">
        <v>91</v>
      </c>
      <c r="C90" s="29">
        <v>0</v>
      </c>
      <c r="D90" s="29">
        <v>10621.67</v>
      </c>
      <c r="E90" s="29">
        <v>1658</v>
      </c>
      <c r="F90" s="29">
        <v>0</v>
      </c>
      <c r="G90" s="30">
        <v>12551.23</v>
      </c>
      <c r="H90" s="30">
        <v>1959</v>
      </c>
      <c r="I90" s="29">
        <v>0</v>
      </c>
      <c r="J90" s="29">
        <v>4621.96</v>
      </c>
      <c r="K90" s="29">
        <v>721</v>
      </c>
      <c r="L90" s="29">
        <v>0</v>
      </c>
      <c r="M90" s="29">
        <v>6729.04</v>
      </c>
      <c r="N90" s="29">
        <v>1050</v>
      </c>
      <c r="O90" s="31">
        <f t="shared" si="6"/>
        <v>0</v>
      </c>
      <c r="P90" s="31">
        <f t="shared" si="7"/>
        <v>34523.9</v>
      </c>
      <c r="Q90" s="31">
        <f t="shared" si="8"/>
        <v>5388</v>
      </c>
    </row>
    <row r="91" spans="1:17" ht="15.75" thickBot="1" x14ac:dyDescent="0.35">
      <c r="A91" s="27">
        <v>33002</v>
      </c>
      <c r="B91" s="28" t="s">
        <v>92</v>
      </c>
      <c r="C91" s="29">
        <v>0</v>
      </c>
      <c r="D91" s="29">
        <v>1071.6199999999999</v>
      </c>
      <c r="E91" s="29">
        <v>127</v>
      </c>
      <c r="F91" s="29">
        <v>0</v>
      </c>
      <c r="G91" s="30">
        <v>588.64</v>
      </c>
      <c r="H91" s="30">
        <v>70</v>
      </c>
      <c r="I91" s="29">
        <v>0</v>
      </c>
      <c r="J91" s="29">
        <v>432.65</v>
      </c>
      <c r="K91" s="29">
        <v>51</v>
      </c>
      <c r="L91" s="29">
        <v>0</v>
      </c>
      <c r="M91" s="29">
        <v>571.11</v>
      </c>
      <c r="N91" s="29">
        <v>68</v>
      </c>
      <c r="O91" s="31">
        <f t="shared" si="6"/>
        <v>0</v>
      </c>
      <c r="P91" s="31">
        <f t="shared" si="7"/>
        <v>2664.02</v>
      </c>
      <c r="Q91" s="31">
        <f t="shared" si="8"/>
        <v>316</v>
      </c>
    </row>
    <row r="92" spans="1:17" ht="15.75" thickBot="1" x14ac:dyDescent="0.35">
      <c r="A92" s="27">
        <v>25004</v>
      </c>
      <c r="B92" s="28" t="s">
        <v>93</v>
      </c>
      <c r="C92" s="29">
        <v>0</v>
      </c>
      <c r="D92" s="29">
        <v>2892.88</v>
      </c>
      <c r="E92" s="29">
        <v>523</v>
      </c>
      <c r="F92" s="29">
        <v>0</v>
      </c>
      <c r="G92" s="30">
        <v>1958.92</v>
      </c>
      <c r="H92" s="30">
        <v>354</v>
      </c>
      <c r="I92" s="29">
        <v>0</v>
      </c>
      <c r="J92" s="29">
        <v>2100.23</v>
      </c>
      <c r="K92" s="29">
        <v>379</v>
      </c>
      <c r="L92" s="29">
        <v>0</v>
      </c>
      <c r="M92" s="29">
        <v>1979.3899999999999</v>
      </c>
      <c r="N92" s="29">
        <v>357</v>
      </c>
      <c r="O92" s="31">
        <f t="shared" si="6"/>
        <v>0</v>
      </c>
      <c r="P92" s="31">
        <f t="shared" si="7"/>
        <v>8931.42</v>
      </c>
      <c r="Q92" s="31">
        <f t="shared" si="8"/>
        <v>1613</v>
      </c>
    </row>
    <row r="93" spans="1:17" ht="15.75" thickBot="1" x14ac:dyDescent="0.35">
      <c r="A93" s="27">
        <v>29004</v>
      </c>
      <c r="B93" s="28" t="s">
        <v>94</v>
      </c>
      <c r="C93" s="29">
        <v>0</v>
      </c>
      <c r="D93" s="29">
        <v>828.96</v>
      </c>
      <c r="E93" s="29">
        <v>99</v>
      </c>
      <c r="F93" s="29">
        <v>0</v>
      </c>
      <c r="G93" s="30">
        <v>443.75</v>
      </c>
      <c r="H93" s="30">
        <v>53</v>
      </c>
      <c r="I93" s="29">
        <v>0</v>
      </c>
      <c r="J93" s="29">
        <v>343.53</v>
      </c>
      <c r="K93" s="29">
        <v>41</v>
      </c>
      <c r="L93" s="29">
        <v>0</v>
      </c>
      <c r="M93" s="29">
        <v>496.63</v>
      </c>
      <c r="N93" s="29">
        <v>60</v>
      </c>
      <c r="O93" s="31">
        <f t="shared" si="6"/>
        <v>0</v>
      </c>
      <c r="P93" s="31">
        <f t="shared" si="7"/>
        <v>2112.87</v>
      </c>
      <c r="Q93" s="31">
        <f t="shared" si="8"/>
        <v>253</v>
      </c>
    </row>
    <row r="94" spans="1:17" ht="15.75" thickBot="1" x14ac:dyDescent="0.35">
      <c r="A94" s="27">
        <v>17002</v>
      </c>
      <c r="B94" s="28" t="s">
        <v>95</v>
      </c>
      <c r="C94" s="29">
        <v>0</v>
      </c>
      <c r="D94" s="29">
        <v>9066.92</v>
      </c>
      <c r="E94" s="29">
        <v>1525</v>
      </c>
      <c r="F94" s="29">
        <v>0</v>
      </c>
      <c r="G94" s="30">
        <v>8301.76</v>
      </c>
      <c r="H94" s="30">
        <v>1397</v>
      </c>
      <c r="I94" s="29">
        <v>0</v>
      </c>
      <c r="J94" s="29">
        <v>9017.94</v>
      </c>
      <c r="K94" s="29">
        <v>1517</v>
      </c>
      <c r="L94" s="29">
        <v>0</v>
      </c>
      <c r="M94" s="29">
        <v>10006.94</v>
      </c>
      <c r="N94" s="29">
        <v>1683</v>
      </c>
      <c r="O94" s="31">
        <f t="shared" si="6"/>
        <v>0</v>
      </c>
      <c r="P94" s="31">
        <f t="shared" si="7"/>
        <v>36393.560000000005</v>
      </c>
      <c r="Q94" s="31">
        <f t="shared" si="8"/>
        <v>6122</v>
      </c>
    </row>
    <row r="95" spans="1:17" s="6" customFormat="1" ht="15.75" thickBot="1" x14ac:dyDescent="0.35">
      <c r="A95" s="27">
        <v>62006</v>
      </c>
      <c r="B95" s="28" t="s">
        <v>96</v>
      </c>
      <c r="C95" s="29">
        <v>0</v>
      </c>
      <c r="D95" s="29">
        <v>2041.0700000000002</v>
      </c>
      <c r="E95" s="29">
        <v>310</v>
      </c>
      <c r="F95" s="29">
        <v>0</v>
      </c>
      <c r="G95" s="30">
        <v>1520.99</v>
      </c>
      <c r="H95" s="30">
        <v>231</v>
      </c>
      <c r="I95" s="29">
        <v>0</v>
      </c>
      <c r="J95" s="29">
        <v>2155.66</v>
      </c>
      <c r="K95" s="29">
        <v>328</v>
      </c>
      <c r="L95" s="29">
        <v>0</v>
      </c>
      <c r="M95" s="29">
        <v>2432.9</v>
      </c>
      <c r="N95" s="29">
        <v>370</v>
      </c>
      <c r="O95" s="31">
        <f t="shared" si="6"/>
        <v>0</v>
      </c>
      <c r="P95" s="31">
        <f t="shared" si="7"/>
        <v>8150.6200000000008</v>
      </c>
      <c r="Q95" s="31">
        <f t="shared" si="8"/>
        <v>1239</v>
      </c>
    </row>
    <row r="96" spans="1:17" ht="15.75" thickBot="1" x14ac:dyDescent="0.35">
      <c r="A96" s="27">
        <v>43002</v>
      </c>
      <c r="B96" s="28" t="s">
        <v>97</v>
      </c>
      <c r="C96" s="29">
        <v>0</v>
      </c>
      <c r="D96" s="29">
        <v>958.40000000000009</v>
      </c>
      <c r="E96" s="29">
        <v>160</v>
      </c>
      <c r="F96" s="29">
        <v>0</v>
      </c>
      <c r="G96" s="30">
        <v>516.49</v>
      </c>
      <c r="H96" s="30">
        <v>86</v>
      </c>
      <c r="I96" s="29">
        <v>0</v>
      </c>
      <c r="J96" s="29">
        <v>661.22</v>
      </c>
      <c r="K96" s="29">
        <v>110</v>
      </c>
      <c r="L96" s="29">
        <v>0</v>
      </c>
      <c r="M96" s="29">
        <v>572.48</v>
      </c>
      <c r="N96" s="29">
        <v>95</v>
      </c>
      <c r="O96" s="31">
        <f t="shared" si="6"/>
        <v>0</v>
      </c>
      <c r="P96" s="31">
        <f t="shared" si="7"/>
        <v>2708.59</v>
      </c>
      <c r="Q96" s="31">
        <f t="shared" si="8"/>
        <v>451</v>
      </c>
    </row>
    <row r="97" spans="1:17" s="6" customFormat="1" ht="15.75" thickBot="1" x14ac:dyDescent="0.35">
      <c r="A97" s="27">
        <v>17003</v>
      </c>
      <c r="B97" s="28" t="s">
        <v>98</v>
      </c>
      <c r="C97" s="29">
        <v>0</v>
      </c>
      <c r="D97" s="29">
        <v>1336.12</v>
      </c>
      <c r="E97" s="29">
        <v>182</v>
      </c>
      <c r="F97" s="29">
        <v>0</v>
      </c>
      <c r="G97" s="30">
        <v>572.96</v>
      </c>
      <c r="H97" s="30">
        <v>78</v>
      </c>
      <c r="I97" s="29">
        <v>0</v>
      </c>
      <c r="J97" s="29">
        <v>619.67999999999995</v>
      </c>
      <c r="K97" s="29">
        <v>84</v>
      </c>
      <c r="L97" s="29">
        <v>0</v>
      </c>
      <c r="M97" s="29">
        <v>764.01</v>
      </c>
      <c r="N97" s="29">
        <v>104</v>
      </c>
      <c r="O97" s="31">
        <f t="shared" si="6"/>
        <v>0</v>
      </c>
      <c r="P97" s="31">
        <f t="shared" si="7"/>
        <v>3292.7699999999995</v>
      </c>
      <c r="Q97" s="31">
        <f t="shared" si="8"/>
        <v>448</v>
      </c>
    </row>
    <row r="98" spans="1:17" ht="15.75" thickBot="1" x14ac:dyDescent="0.35">
      <c r="A98" s="27">
        <v>51003</v>
      </c>
      <c r="B98" s="28" t="s">
        <v>99</v>
      </c>
      <c r="C98" s="29">
        <v>0</v>
      </c>
      <c r="D98" s="29">
        <v>913.1</v>
      </c>
      <c r="E98" s="29">
        <v>107</v>
      </c>
      <c r="F98" s="29">
        <v>0</v>
      </c>
      <c r="G98" s="30">
        <v>319.75</v>
      </c>
      <c r="H98" s="30">
        <v>37</v>
      </c>
      <c r="I98" s="29">
        <v>0</v>
      </c>
      <c r="J98" s="29">
        <v>560.92999999999995</v>
      </c>
      <c r="K98" s="29">
        <v>66</v>
      </c>
      <c r="L98" s="29">
        <v>0</v>
      </c>
      <c r="M98" s="29">
        <v>584.70000000000005</v>
      </c>
      <c r="N98" s="29">
        <v>69</v>
      </c>
      <c r="O98" s="31">
        <f t="shared" si="6"/>
        <v>0</v>
      </c>
      <c r="P98" s="31">
        <f t="shared" si="7"/>
        <v>2378.4799999999996</v>
      </c>
      <c r="Q98" s="31">
        <f t="shared" si="8"/>
        <v>279</v>
      </c>
    </row>
    <row r="99" spans="1:17" ht="15.75" thickBot="1" x14ac:dyDescent="0.35">
      <c r="A99" s="27">
        <v>9002</v>
      </c>
      <c r="B99" s="28" t="s">
        <v>100</v>
      </c>
      <c r="C99" s="29">
        <v>0</v>
      </c>
      <c r="D99" s="29">
        <v>3821.75</v>
      </c>
      <c r="E99" s="29">
        <v>739</v>
      </c>
      <c r="F99" s="29">
        <v>0</v>
      </c>
      <c r="G99" s="30">
        <v>2168.44</v>
      </c>
      <c r="H99" s="30">
        <v>419</v>
      </c>
      <c r="I99" s="29">
        <v>0</v>
      </c>
      <c r="J99" s="29">
        <v>2094.1999999999998</v>
      </c>
      <c r="K99" s="29">
        <v>405</v>
      </c>
      <c r="L99" s="29">
        <v>0</v>
      </c>
      <c r="M99" s="29">
        <v>2469.63</v>
      </c>
      <c r="N99" s="29">
        <v>477</v>
      </c>
      <c r="O99" s="31">
        <f t="shared" si="6"/>
        <v>0</v>
      </c>
      <c r="P99" s="31">
        <f t="shared" si="7"/>
        <v>10554.02</v>
      </c>
      <c r="Q99" s="31">
        <f t="shared" si="8"/>
        <v>2040</v>
      </c>
    </row>
    <row r="100" spans="1:17" ht="15.75" thickBot="1" x14ac:dyDescent="0.35">
      <c r="A100" s="27">
        <v>56007</v>
      </c>
      <c r="B100" s="28" t="s">
        <v>101</v>
      </c>
      <c r="C100" s="29">
        <v>0</v>
      </c>
      <c r="D100" s="29">
        <v>1128.83</v>
      </c>
      <c r="E100" s="29">
        <v>114</v>
      </c>
      <c r="F100" s="29">
        <v>0</v>
      </c>
      <c r="G100" s="30">
        <v>401.74</v>
      </c>
      <c r="H100" s="30">
        <v>41</v>
      </c>
      <c r="I100" s="29">
        <v>0</v>
      </c>
      <c r="J100" s="29">
        <v>365.18</v>
      </c>
      <c r="K100" s="29">
        <v>37</v>
      </c>
      <c r="L100" s="29">
        <v>0</v>
      </c>
      <c r="M100" s="29">
        <v>486.51</v>
      </c>
      <c r="N100" s="29">
        <v>49</v>
      </c>
      <c r="O100" s="31">
        <f t="shared" si="6"/>
        <v>0</v>
      </c>
      <c r="P100" s="31">
        <f t="shared" si="7"/>
        <v>2382.2600000000002</v>
      </c>
      <c r="Q100" s="31">
        <f t="shared" si="8"/>
        <v>241</v>
      </c>
    </row>
    <row r="101" spans="1:17" ht="15.75" thickBot="1" x14ac:dyDescent="0.35">
      <c r="A101" s="27">
        <v>39005</v>
      </c>
      <c r="B101" s="28" t="s">
        <v>102</v>
      </c>
      <c r="C101" s="29">
        <v>0</v>
      </c>
      <c r="D101" s="29">
        <v>1016.69</v>
      </c>
      <c r="E101" s="29">
        <v>114</v>
      </c>
      <c r="F101" s="29">
        <v>0</v>
      </c>
      <c r="G101" s="30">
        <v>284.35000000000002</v>
      </c>
      <c r="H101" s="30">
        <v>32</v>
      </c>
      <c r="I101" s="29">
        <v>0</v>
      </c>
      <c r="J101" s="29">
        <v>542.17999999999995</v>
      </c>
      <c r="K101" s="29">
        <v>61</v>
      </c>
      <c r="L101" s="29">
        <v>0</v>
      </c>
      <c r="M101" s="29">
        <v>431.84</v>
      </c>
      <c r="N101" s="29">
        <v>48</v>
      </c>
      <c r="O101" s="31">
        <f t="shared" si="6"/>
        <v>0</v>
      </c>
      <c r="P101" s="31">
        <f t="shared" si="7"/>
        <v>2275.06</v>
      </c>
      <c r="Q101" s="31">
        <f t="shared" si="8"/>
        <v>255</v>
      </c>
    </row>
    <row r="102" spans="1:17" ht="15.75" thickBot="1" x14ac:dyDescent="0.35">
      <c r="A102" s="27">
        <v>60004</v>
      </c>
      <c r="B102" s="28" t="s">
        <v>103</v>
      </c>
      <c r="C102" s="29">
        <v>0</v>
      </c>
      <c r="D102" s="29">
        <v>1590.34</v>
      </c>
      <c r="E102" s="29">
        <v>183</v>
      </c>
      <c r="F102" s="29">
        <v>0</v>
      </c>
      <c r="G102" s="30">
        <v>689.35</v>
      </c>
      <c r="H102" s="30">
        <v>79</v>
      </c>
      <c r="I102" s="29">
        <v>0</v>
      </c>
      <c r="J102" s="29">
        <v>701.31</v>
      </c>
      <c r="K102" s="29">
        <v>81</v>
      </c>
      <c r="L102" s="29">
        <v>0</v>
      </c>
      <c r="M102" s="29">
        <v>795.42561664564323</v>
      </c>
      <c r="N102" s="29">
        <v>91</v>
      </c>
      <c r="O102" s="31">
        <f t="shared" si="6"/>
        <v>0</v>
      </c>
      <c r="P102" s="31">
        <f t="shared" si="7"/>
        <v>3776.4256166456435</v>
      </c>
      <c r="Q102" s="31">
        <f t="shared" si="8"/>
        <v>434</v>
      </c>
    </row>
    <row r="103" spans="1:17" ht="15.75" thickBot="1" x14ac:dyDescent="0.35">
      <c r="A103" s="27">
        <v>33003</v>
      </c>
      <c r="B103" s="28" t="s">
        <v>104</v>
      </c>
      <c r="C103" s="29">
        <v>0</v>
      </c>
      <c r="D103" s="29">
        <v>1725.74</v>
      </c>
      <c r="E103" s="29">
        <v>316</v>
      </c>
      <c r="F103" s="29">
        <v>0</v>
      </c>
      <c r="G103" s="30">
        <v>689.93</v>
      </c>
      <c r="H103" s="30">
        <v>127</v>
      </c>
      <c r="I103" s="29">
        <v>0</v>
      </c>
      <c r="J103" s="29">
        <v>1199.53</v>
      </c>
      <c r="K103" s="29">
        <v>220</v>
      </c>
      <c r="L103" s="29">
        <v>0</v>
      </c>
      <c r="M103" s="29">
        <v>897.99</v>
      </c>
      <c r="N103" s="29">
        <v>165</v>
      </c>
      <c r="O103" s="31">
        <f t="shared" si="6"/>
        <v>0</v>
      </c>
      <c r="P103" s="31">
        <f t="shared" si="7"/>
        <v>4513.1899999999996</v>
      </c>
      <c r="Q103" s="31">
        <f t="shared" si="8"/>
        <v>828</v>
      </c>
    </row>
    <row r="104" spans="1:17" s="6" customFormat="1" ht="15.75" thickBot="1" x14ac:dyDescent="0.35">
      <c r="A104" s="27">
        <v>32002</v>
      </c>
      <c r="B104" s="28" t="s">
        <v>105</v>
      </c>
      <c r="C104" s="29">
        <v>0</v>
      </c>
      <c r="D104" s="29">
        <v>5462.3</v>
      </c>
      <c r="E104" s="29">
        <v>824</v>
      </c>
      <c r="F104" s="29">
        <v>0</v>
      </c>
      <c r="G104" s="30">
        <v>5514.58</v>
      </c>
      <c r="H104" s="30">
        <v>831</v>
      </c>
      <c r="I104" s="29">
        <v>0</v>
      </c>
      <c r="J104" s="29">
        <v>5755.38</v>
      </c>
      <c r="K104" s="29">
        <v>868</v>
      </c>
      <c r="L104" s="29">
        <v>0</v>
      </c>
      <c r="M104" s="29">
        <v>6641.72</v>
      </c>
      <c r="N104" s="29">
        <v>1001</v>
      </c>
      <c r="O104" s="31">
        <f t="shared" si="6"/>
        <v>0</v>
      </c>
      <c r="P104" s="31">
        <f t="shared" si="7"/>
        <v>23373.980000000003</v>
      </c>
      <c r="Q104" s="31">
        <f t="shared" si="8"/>
        <v>3524</v>
      </c>
    </row>
    <row r="105" spans="1:17" ht="15.75" thickBot="1" x14ac:dyDescent="0.35">
      <c r="A105" s="27">
        <v>1001</v>
      </c>
      <c r="B105" s="28" t="s">
        <v>106</v>
      </c>
      <c r="C105" s="29">
        <v>0</v>
      </c>
      <c r="D105" s="29">
        <v>1574.1</v>
      </c>
      <c r="E105" s="29">
        <v>714</v>
      </c>
      <c r="F105" s="29">
        <v>0</v>
      </c>
      <c r="G105" s="30">
        <v>752.03</v>
      </c>
      <c r="H105" s="30">
        <v>341</v>
      </c>
      <c r="I105" s="29">
        <v>0</v>
      </c>
      <c r="J105" s="29">
        <v>719.83999999999992</v>
      </c>
      <c r="K105" s="29">
        <v>327</v>
      </c>
      <c r="L105" s="29">
        <v>0</v>
      </c>
      <c r="M105" s="29">
        <v>879.78</v>
      </c>
      <c r="N105" s="29">
        <v>399</v>
      </c>
      <c r="O105" s="31">
        <f t="shared" si="6"/>
        <v>0</v>
      </c>
      <c r="P105" s="31">
        <f t="shared" si="7"/>
        <v>3925.75</v>
      </c>
      <c r="Q105" s="31">
        <f t="shared" si="8"/>
        <v>1781</v>
      </c>
    </row>
    <row r="106" spans="1:17" ht="15.75" thickBot="1" x14ac:dyDescent="0.35">
      <c r="A106" s="27">
        <v>11005</v>
      </c>
      <c r="B106" s="28" t="s">
        <v>107</v>
      </c>
      <c r="C106" s="29">
        <v>0</v>
      </c>
      <c r="D106" s="29">
        <v>846.9</v>
      </c>
      <c r="E106" s="29">
        <v>68</v>
      </c>
      <c r="F106" s="29">
        <v>0</v>
      </c>
      <c r="G106" s="30">
        <v>774.9</v>
      </c>
      <c r="H106" s="30">
        <v>62</v>
      </c>
      <c r="I106" s="29">
        <v>0</v>
      </c>
      <c r="J106" s="29">
        <v>724.87</v>
      </c>
      <c r="K106" s="29">
        <v>58</v>
      </c>
      <c r="L106" s="29">
        <v>0</v>
      </c>
      <c r="M106" s="29">
        <v>715.61</v>
      </c>
      <c r="N106" s="29">
        <v>57</v>
      </c>
      <c r="O106" s="31">
        <f t="shared" si="6"/>
        <v>0</v>
      </c>
      <c r="P106" s="31">
        <f t="shared" si="7"/>
        <v>3062.28</v>
      </c>
      <c r="Q106" s="31">
        <f t="shared" si="8"/>
        <v>245</v>
      </c>
    </row>
    <row r="107" spans="1:17" ht="15.75" thickBot="1" x14ac:dyDescent="0.35">
      <c r="A107" s="27">
        <v>51004</v>
      </c>
      <c r="B107" s="28" t="s">
        <v>108</v>
      </c>
      <c r="C107" s="29">
        <v>0</v>
      </c>
      <c r="D107" s="29">
        <v>66324.28</v>
      </c>
      <c r="E107" s="29">
        <v>12446</v>
      </c>
      <c r="F107" s="29">
        <v>0</v>
      </c>
      <c r="G107" s="30">
        <v>20618.61</v>
      </c>
      <c r="H107" s="30">
        <v>3869</v>
      </c>
      <c r="I107" s="29">
        <v>0</v>
      </c>
      <c r="J107" s="29">
        <v>46498.97</v>
      </c>
      <c r="K107" s="29">
        <v>8725</v>
      </c>
      <c r="L107" s="29">
        <v>0</v>
      </c>
      <c r="M107" s="29">
        <v>51964.91</v>
      </c>
      <c r="N107" s="29">
        <v>9751</v>
      </c>
      <c r="O107" s="31">
        <f t="shared" si="6"/>
        <v>0</v>
      </c>
      <c r="P107" s="31">
        <f t="shared" si="7"/>
        <v>185406.77</v>
      </c>
      <c r="Q107" s="31">
        <f t="shared" si="8"/>
        <v>34791</v>
      </c>
    </row>
    <row r="108" spans="1:17" s="6" customFormat="1" ht="15.75" thickBot="1" x14ac:dyDescent="0.35">
      <c r="A108" s="27">
        <v>56004</v>
      </c>
      <c r="B108" s="28" t="s">
        <v>109</v>
      </c>
      <c r="C108" s="29">
        <v>0</v>
      </c>
      <c r="D108" s="29">
        <v>3595.3199999999997</v>
      </c>
      <c r="E108" s="29">
        <v>1038</v>
      </c>
      <c r="F108" s="29">
        <v>0</v>
      </c>
      <c r="G108" s="30">
        <v>1925.8600000000001</v>
      </c>
      <c r="H108" s="30">
        <v>556</v>
      </c>
      <c r="I108" s="29">
        <v>0</v>
      </c>
      <c r="J108" s="29">
        <v>2094.92</v>
      </c>
      <c r="K108" s="29">
        <v>605</v>
      </c>
      <c r="L108" s="29">
        <v>0</v>
      </c>
      <c r="M108" s="29">
        <v>2274.33</v>
      </c>
      <c r="N108" s="29">
        <v>657</v>
      </c>
      <c r="O108" s="31">
        <f t="shared" si="6"/>
        <v>0</v>
      </c>
      <c r="P108" s="31">
        <f t="shared" si="7"/>
        <v>9890.43</v>
      </c>
      <c r="Q108" s="31">
        <f t="shared" si="8"/>
        <v>2856</v>
      </c>
    </row>
    <row r="109" spans="1:17" ht="15.75" thickBot="1" x14ac:dyDescent="0.35">
      <c r="A109" s="27">
        <v>54004</v>
      </c>
      <c r="B109" s="28" t="s">
        <v>110</v>
      </c>
      <c r="C109" s="29">
        <v>0</v>
      </c>
      <c r="D109" s="29">
        <v>379.84</v>
      </c>
      <c r="E109" s="29">
        <v>26</v>
      </c>
      <c r="F109" s="29">
        <v>0</v>
      </c>
      <c r="G109" s="30">
        <v>303.63</v>
      </c>
      <c r="H109" s="30">
        <v>21</v>
      </c>
      <c r="I109" s="29">
        <v>0</v>
      </c>
      <c r="J109" s="29">
        <v>240.27999999999997</v>
      </c>
      <c r="K109" s="29">
        <v>17</v>
      </c>
      <c r="L109" s="29">
        <v>0</v>
      </c>
      <c r="M109" s="29">
        <v>294.02999999999997</v>
      </c>
      <c r="N109" s="29">
        <v>20</v>
      </c>
      <c r="O109" s="31">
        <f t="shared" si="6"/>
        <v>0</v>
      </c>
      <c r="P109" s="31">
        <f t="shared" si="7"/>
        <v>1217.78</v>
      </c>
      <c r="Q109" s="31">
        <f t="shared" si="8"/>
        <v>84</v>
      </c>
    </row>
    <row r="110" spans="1:17" ht="15.75" thickBot="1" x14ac:dyDescent="0.35">
      <c r="A110" s="27">
        <v>39004</v>
      </c>
      <c r="B110" s="28" t="s">
        <v>111</v>
      </c>
      <c r="C110" s="29">
        <v>0</v>
      </c>
      <c r="D110" s="29">
        <v>963.02</v>
      </c>
      <c r="E110" s="29">
        <v>143</v>
      </c>
      <c r="F110" s="29">
        <v>0</v>
      </c>
      <c r="G110" s="30">
        <v>459.29999999999995</v>
      </c>
      <c r="H110" s="30">
        <v>68</v>
      </c>
      <c r="I110" s="29">
        <v>0</v>
      </c>
      <c r="J110" s="29">
        <v>711.85</v>
      </c>
      <c r="K110" s="29">
        <v>105</v>
      </c>
      <c r="L110" s="29">
        <v>0</v>
      </c>
      <c r="M110" s="29">
        <v>953.45</v>
      </c>
      <c r="N110" s="29">
        <v>141</v>
      </c>
      <c r="O110" s="31">
        <f t="shared" si="6"/>
        <v>0</v>
      </c>
      <c r="P110" s="31">
        <f t="shared" si="7"/>
        <v>3087.62</v>
      </c>
      <c r="Q110" s="31">
        <f t="shared" si="8"/>
        <v>457</v>
      </c>
    </row>
    <row r="111" spans="1:17" ht="15.75" thickBot="1" x14ac:dyDescent="0.35">
      <c r="A111" s="27">
        <v>55005</v>
      </c>
      <c r="B111" s="28" t="s">
        <v>112</v>
      </c>
      <c r="C111" s="29">
        <v>0</v>
      </c>
      <c r="D111" s="29">
        <v>1224.5899999999999</v>
      </c>
      <c r="E111" s="29">
        <v>102</v>
      </c>
      <c r="F111" s="29">
        <v>0</v>
      </c>
      <c r="G111" s="30">
        <v>946.3</v>
      </c>
      <c r="H111" s="30">
        <v>79</v>
      </c>
      <c r="I111" s="29">
        <v>0</v>
      </c>
      <c r="J111" s="29">
        <v>569.79</v>
      </c>
      <c r="K111" s="29">
        <v>48</v>
      </c>
      <c r="L111" s="29">
        <v>0</v>
      </c>
      <c r="M111" s="29">
        <v>802.07</v>
      </c>
      <c r="N111" s="29">
        <v>67</v>
      </c>
      <c r="O111" s="31">
        <f t="shared" si="6"/>
        <v>0</v>
      </c>
      <c r="P111" s="31">
        <f t="shared" si="7"/>
        <v>3542.75</v>
      </c>
      <c r="Q111" s="31">
        <f t="shared" si="8"/>
        <v>296</v>
      </c>
    </row>
    <row r="112" spans="1:17" ht="15.75" thickBot="1" x14ac:dyDescent="0.35">
      <c r="A112" s="27">
        <v>4003</v>
      </c>
      <c r="B112" s="28" t="s">
        <v>113</v>
      </c>
      <c r="C112" s="29">
        <v>0</v>
      </c>
      <c r="D112" s="29">
        <v>1083.6400000000001</v>
      </c>
      <c r="E112" s="29">
        <v>194</v>
      </c>
      <c r="F112" s="29">
        <v>0</v>
      </c>
      <c r="G112" s="30">
        <v>704.78</v>
      </c>
      <c r="H112" s="30">
        <v>126</v>
      </c>
      <c r="I112" s="29">
        <v>0</v>
      </c>
      <c r="J112" s="29">
        <v>591.41999999999996</v>
      </c>
      <c r="K112" s="29">
        <v>106</v>
      </c>
      <c r="L112" s="29">
        <v>0</v>
      </c>
      <c r="M112" s="29">
        <v>729.6</v>
      </c>
      <c r="N112" s="29">
        <v>131</v>
      </c>
      <c r="O112" s="31">
        <f t="shared" si="6"/>
        <v>0</v>
      </c>
      <c r="P112" s="31">
        <f t="shared" si="7"/>
        <v>3109.44</v>
      </c>
      <c r="Q112" s="31">
        <f t="shared" si="8"/>
        <v>557</v>
      </c>
    </row>
    <row r="113" spans="1:17" ht="15.75" thickBot="1" x14ac:dyDescent="0.35">
      <c r="A113" s="27">
        <v>62005</v>
      </c>
      <c r="B113" s="28" t="s">
        <v>114</v>
      </c>
      <c r="C113" s="29">
        <v>0</v>
      </c>
      <c r="D113" s="29">
        <v>0</v>
      </c>
      <c r="E113" s="29">
        <v>0</v>
      </c>
      <c r="F113" s="29">
        <v>0</v>
      </c>
      <c r="G113" s="30">
        <v>261.66000000000003</v>
      </c>
      <c r="H113" s="30">
        <v>42</v>
      </c>
      <c r="I113" s="29">
        <v>0</v>
      </c>
      <c r="J113" s="29">
        <v>373.31</v>
      </c>
      <c r="K113" s="29">
        <v>59</v>
      </c>
      <c r="L113" s="29">
        <v>0</v>
      </c>
      <c r="M113" s="29">
        <v>380.39</v>
      </c>
      <c r="N113" s="29">
        <v>60</v>
      </c>
      <c r="O113" s="31">
        <f t="shared" si="6"/>
        <v>0</v>
      </c>
      <c r="P113" s="31">
        <f t="shared" si="7"/>
        <v>1015.36</v>
      </c>
      <c r="Q113" s="31">
        <f t="shared" si="8"/>
        <v>161</v>
      </c>
    </row>
    <row r="114" spans="1:17" ht="15.75" thickBot="1" x14ac:dyDescent="0.35">
      <c r="A114" s="27">
        <v>49005</v>
      </c>
      <c r="B114" s="28" t="s">
        <v>115</v>
      </c>
      <c r="C114" s="29">
        <v>0</v>
      </c>
      <c r="D114" s="29">
        <v>119435.92000000001</v>
      </c>
      <c r="E114" s="29">
        <v>23945</v>
      </c>
      <c r="F114" s="29">
        <v>0</v>
      </c>
      <c r="G114" s="30">
        <v>64122.210000000006</v>
      </c>
      <c r="H114" s="30">
        <v>12855</v>
      </c>
      <c r="I114" s="29">
        <v>0</v>
      </c>
      <c r="J114" s="29">
        <v>67634.05</v>
      </c>
      <c r="K114" s="29">
        <v>13559</v>
      </c>
      <c r="L114" s="29">
        <v>0</v>
      </c>
      <c r="M114" s="29">
        <v>78952.289999999994</v>
      </c>
      <c r="N114" s="29">
        <v>15828</v>
      </c>
      <c r="O114" s="31">
        <f t="shared" si="6"/>
        <v>0</v>
      </c>
      <c r="P114" s="31">
        <f t="shared" si="7"/>
        <v>330144.46999999997</v>
      </c>
      <c r="Q114" s="31">
        <f t="shared" si="8"/>
        <v>66187</v>
      </c>
    </row>
    <row r="115" spans="1:17" ht="15.75" thickBot="1" x14ac:dyDescent="0.35">
      <c r="A115" s="27">
        <v>5005</v>
      </c>
      <c r="B115" s="28" t="s">
        <v>116</v>
      </c>
      <c r="C115" s="29">
        <v>0</v>
      </c>
      <c r="D115" s="29">
        <v>1223.8699999999999</v>
      </c>
      <c r="E115" s="29">
        <v>238</v>
      </c>
      <c r="F115" s="29">
        <v>0</v>
      </c>
      <c r="G115" s="30">
        <v>818.68</v>
      </c>
      <c r="H115" s="30">
        <v>159</v>
      </c>
      <c r="I115" s="29">
        <v>0</v>
      </c>
      <c r="J115" s="29">
        <v>577.85</v>
      </c>
      <c r="K115" s="29">
        <v>113</v>
      </c>
      <c r="L115" s="29">
        <v>0</v>
      </c>
      <c r="M115" s="29">
        <v>700.95</v>
      </c>
      <c r="N115" s="29">
        <v>137</v>
      </c>
      <c r="O115" s="31">
        <f t="shared" si="6"/>
        <v>0</v>
      </c>
      <c r="P115" s="31">
        <f t="shared" si="7"/>
        <v>3321.3499999999995</v>
      </c>
      <c r="Q115" s="31">
        <f t="shared" si="8"/>
        <v>647</v>
      </c>
    </row>
    <row r="116" spans="1:17" ht="15.75" thickBot="1" x14ac:dyDescent="0.35">
      <c r="A116" s="27">
        <v>54002</v>
      </c>
      <c r="B116" s="28" t="s">
        <v>117</v>
      </c>
      <c r="C116" s="29">
        <v>0</v>
      </c>
      <c r="D116" s="29">
        <v>11099.95</v>
      </c>
      <c r="E116" s="29">
        <v>1629</v>
      </c>
      <c r="F116" s="29">
        <v>0</v>
      </c>
      <c r="G116" s="30">
        <v>8670.6</v>
      </c>
      <c r="H116" s="30">
        <v>1273</v>
      </c>
      <c r="I116" s="29">
        <v>0</v>
      </c>
      <c r="J116" s="29">
        <v>8027.6299999999992</v>
      </c>
      <c r="K116" s="29">
        <v>1178</v>
      </c>
      <c r="L116" s="29">
        <v>0</v>
      </c>
      <c r="M116" s="29">
        <v>7886.91</v>
      </c>
      <c r="N116" s="29">
        <v>1158</v>
      </c>
      <c r="O116" s="31">
        <f t="shared" si="6"/>
        <v>0</v>
      </c>
      <c r="P116" s="31">
        <f t="shared" si="7"/>
        <v>35685.089999999997</v>
      </c>
      <c r="Q116" s="31">
        <f t="shared" si="8"/>
        <v>5238</v>
      </c>
    </row>
    <row r="117" spans="1:17" ht="15.75" thickBot="1" x14ac:dyDescent="0.35">
      <c r="A117" s="27">
        <v>15003</v>
      </c>
      <c r="B117" s="28" t="s">
        <v>118</v>
      </c>
      <c r="C117" s="29">
        <v>0</v>
      </c>
      <c r="D117" s="29">
        <v>4977.54</v>
      </c>
      <c r="E117" s="29">
        <v>858</v>
      </c>
      <c r="F117" s="29">
        <v>0</v>
      </c>
      <c r="G117" s="30">
        <v>2926.48</v>
      </c>
      <c r="H117" s="30">
        <v>504</v>
      </c>
      <c r="I117" s="29">
        <v>0</v>
      </c>
      <c r="J117" s="29">
        <v>4481.72</v>
      </c>
      <c r="K117" s="29">
        <v>772</v>
      </c>
      <c r="L117" s="29">
        <v>0</v>
      </c>
      <c r="M117" s="29">
        <v>4093.9799999999996</v>
      </c>
      <c r="N117" s="29">
        <v>706</v>
      </c>
      <c r="O117" s="31">
        <f t="shared" si="6"/>
        <v>0</v>
      </c>
      <c r="P117" s="31">
        <f t="shared" si="7"/>
        <v>16479.72</v>
      </c>
      <c r="Q117" s="31">
        <f t="shared" si="8"/>
        <v>2840</v>
      </c>
    </row>
    <row r="118" spans="1:17" ht="15.75" thickBot="1" x14ac:dyDescent="0.35">
      <c r="A118" s="27">
        <v>26005</v>
      </c>
      <c r="B118" s="28" t="s">
        <v>119</v>
      </c>
      <c r="C118" s="29">
        <v>0</v>
      </c>
      <c r="D118" s="29">
        <v>581.59</v>
      </c>
      <c r="E118" s="29">
        <v>91</v>
      </c>
      <c r="F118" s="29">
        <v>0</v>
      </c>
      <c r="G118" s="30">
        <v>990.83999999999992</v>
      </c>
      <c r="H118" s="30">
        <v>156</v>
      </c>
      <c r="I118" s="29">
        <v>0</v>
      </c>
      <c r="J118" s="29">
        <v>807.28</v>
      </c>
      <c r="K118" s="29">
        <v>127</v>
      </c>
      <c r="L118" s="29">
        <v>0</v>
      </c>
      <c r="M118" s="29">
        <v>958.82999999999993</v>
      </c>
      <c r="N118" s="29">
        <v>151</v>
      </c>
      <c r="O118" s="31">
        <f t="shared" si="6"/>
        <v>0</v>
      </c>
      <c r="P118" s="31">
        <f t="shared" si="7"/>
        <v>3338.54</v>
      </c>
      <c r="Q118" s="31">
        <f t="shared" si="8"/>
        <v>525</v>
      </c>
    </row>
    <row r="119" spans="1:17" ht="15.75" thickBot="1" x14ac:dyDescent="0.35">
      <c r="A119" s="27">
        <v>40002</v>
      </c>
      <c r="B119" s="28" t="s">
        <v>120</v>
      </c>
      <c r="C119" s="29">
        <v>0</v>
      </c>
      <c r="D119" s="29">
        <v>4541.51</v>
      </c>
      <c r="E119" s="29">
        <v>715</v>
      </c>
      <c r="F119" s="29">
        <v>0</v>
      </c>
      <c r="G119" s="30">
        <v>3021.03</v>
      </c>
      <c r="H119" s="30">
        <v>475</v>
      </c>
      <c r="I119" s="29">
        <v>0</v>
      </c>
      <c r="J119" s="29">
        <v>3084.6</v>
      </c>
      <c r="K119" s="29">
        <v>485</v>
      </c>
      <c r="L119" s="29">
        <v>0</v>
      </c>
      <c r="M119" s="29">
        <v>3607.21</v>
      </c>
      <c r="N119" s="29">
        <v>568</v>
      </c>
      <c r="O119" s="31">
        <f t="shared" si="6"/>
        <v>0</v>
      </c>
      <c r="P119" s="31">
        <f t="shared" si="7"/>
        <v>14254.350000000002</v>
      </c>
      <c r="Q119" s="31">
        <f t="shared" si="8"/>
        <v>2243</v>
      </c>
    </row>
    <row r="120" spans="1:17" ht="15.75" thickBot="1" x14ac:dyDescent="0.35">
      <c r="A120" s="27">
        <v>57001</v>
      </c>
      <c r="B120" s="28" t="s">
        <v>121</v>
      </c>
      <c r="C120" s="29">
        <v>0</v>
      </c>
      <c r="D120" s="29">
        <v>1535.04</v>
      </c>
      <c r="E120" s="29">
        <v>209</v>
      </c>
      <c r="F120" s="29">
        <v>0</v>
      </c>
      <c r="G120" s="30">
        <v>1422.72</v>
      </c>
      <c r="H120" s="30">
        <v>194</v>
      </c>
      <c r="I120" s="29">
        <v>0</v>
      </c>
      <c r="J120" s="29">
        <v>1474.05</v>
      </c>
      <c r="K120" s="29">
        <v>201</v>
      </c>
      <c r="L120" s="29">
        <v>0</v>
      </c>
      <c r="M120" s="29">
        <v>1844.06</v>
      </c>
      <c r="N120" s="29">
        <v>251</v>
      </c>
      <c r="O120" s="31">
        <f t="shared" si="6"/>
        <v>0</v>
      </c>
      <c r="P120" s="31">
        <f t="shared" si="7"/>
        <v>6275.8700000000008</v>
      </c>
      <c r="Q120" s="31">
        <f t="shared" si="8"/>
        <v>855</v>
      </c>
    </row>
    <row r="121" spans="1:17" ht="15.75" thickBot="1" x14ac:dyDescent="0.35">
      <c r="A121" s="27">
        <v>54006</v>
      </c>
      <c r="B121" s="28" t="s">
        <v>122</v>
      </c>
      <c r="C121" s="29">
        <v>0</v>
      </c>
      <c r="D121" s="29">
        <v>911.63000000000011</v>
      </c>
      <c r="E121" s="29">
        <v>120</v>
      </c>
      <c r="F121" s="29">
        <v>0</v>
      </c>
      <c r="G121" s="30">
        <v>373.55</v>
      </c>
      <c r="H121" s="30">
        <v>49</v>
      </c>
      <c r="I121" s="29">
        <v>0</v>
      </c>
      <c r="J121" s="29">
        <v>322.95999999999998</v>
      </c>
      <c r="K121" s="29">
        <v>42</v>
      </c>
      <c r="L121" s="29">
        <v>0</v>
      </c>
      <c r="M121" s="29">
        <v>448.74</v>
      </c>
      <c r="N121" s="29">
        <v>59</v>
      </c>
      <c r="O121" s="31">
        <f t="shared" si="6"/>
        <v>0</v>
      </c>
      <c r="P121" s="31">
        <f t="shared" si="7"/>
        <v>2056.88</v>
      </c>
      <c r="Q121" s="31">
        <f t="shared" si="8"/>
        <v>270</v>
      </c>
    </row>
    <row r="122" spans="1:17" ht="15.75" thickBot="1" x14ac:dyDescent="0.35">
      <c r="A122" s="27">
        <v>41005</v>
      </c>
      <c r="B122" s="28" t="s">
        <v>123</v>
      </c>
      <c r="C122" s="29">
        <v>0</v>
      </c>
      <c r="D122" s="29">
        <v>4464.03</v>
      </c>
      <c r="E122" s="29">
        <v>934</v>
      </c>
      <c r="F122" s="29">
        <v>0</v>
      </c>
      <c r="G122" s="30">
        <v>3726.41</v>
      </c>
      <c r="H122" s="30">
        <v>779</v>
      </c>
      <c r="I122" s="29">
        <v>0</v>
      </c>
      <c r="J122" s="29">
        <v>2717.96</v>
      </c>
      <c r="K122" s="29">
        <v>568</v>
      </c>
      <c r="L122" s="29">
        <v>0</v>
      </c>
      <c r="M122" s="29">
        <v>3641.5600000000004</v>
      </c>
      <c r="N122" s="29">
        <v>762</v>
      </c>
      <c r="O122" s="31">
        <f t="shared" si="6"/>
        <v>0</v>
      </c>
      <c r="P122" s="31">
        <f t="shared" si="7"/>
        <v>14549.96</v>
      </c>
      <c r="Q122" s="31">
        <f t="shared" si="8"/>
        <v>3043</v>
      </c>
    </row>
    <row r="123" spans="1:17" ht="15.75" thickBot="1" x14ac:dyDescent="0.35">
      <c r="A123" s="27">
        <v>66001</v>
      </c>
      <c r="B123" s="28" t="s">
        <v>124</v>
      </c>
      <c r="C123" s="29">
        <v>0</v>
      </c>
      <c r="D123" s="29">
        <v>7216.49</v>
      </c>
      <c r="E123" s="29">
        <v>757</v>
      </c>
      <c r="F123" s="29">
        <v>0</v>
      </c>
      <c r="G123" s="30">
        <v>9487.5499999999993</v>
      </c>
      <c r="H123" s="30">
        <v>996</v>
      </c>
      <c r="I123" s="29">
        <v>0</v>
      </c>
      <c r="J123" s="29">
        <v>7987.51</v>
      </c>
      <c r="K123" s="29">
        <v>838</v>
      </c>
      <c r="L123" s="29">
        <v>0</v>
      </c>
      <c r="M123" s="29">
        <v>10644.07</v>
      </c>
      <c r="N123" s="29">
        <v>1117</v>
      </c>
      <c r="O123" s="31">
        <f t="shared" si="6"/>
        <v>0</v>
      </c>
      <c r="P123" s="31">
        <f t="shared" si="7"/>
        <v>35335.620000000003</v>
      </c>
      <c r="Q123" s="31">
        <f t="shared" si="8"/>
        <v>3708</v>
      </c>
    </row>
    <row r="124" spans="1:17" ht="15.75" thickBot="1" x14ac:dyDescent="0.35">
      <c r="A124" s="27">
        <v>33005</v>
      </c>
      <c r="B124" s="28" t="s">
        <v>125</v>
      </c>
      <c r="C124" s="29">
        <v>0</v>
      </c>
      <c r="D124" s="29">
        <v>1605.48</v>
      </c>
      <c r="E124" s="29">
        <v>240</v>
      </c>
      <c r="F124" s="29">
        <v>0</v>
      </c>
      <c r="G124" s="30">
        <v>883.67</v>
      </c>
      <c r="H124" s="30">
        <v>132</v>
      </c>
      <c r="I124" s="29">
        <v>0</v>
      </c>
      <c r="J124" s="29">
        <v>613.66999999999996</v>
      </c>
      <c r="K124" s="29">
        <v>92</v>
      </c>
      <c r="L124" s="29">
        <v>0</v>
      </c>
      <c r="M124" s="29">
        <v>756.7</v>
      </c>
      <c r="N124" s="29">
        <v>113</v>
      </c>
      <c r="O124" s="31">
        <f t="shared" si="6"/>
        <v>0</v>
      </c>
      <c r="P124" s="31">
        <f t="shared" si="7"/>
        <v>3859.5200000000004</v>
      </c>
      <c r="Q124" s="31">
        <f t="shared" si="8"/>
        <v>577</v>
      </c>
    </row>
    <row r="125" spans="1:17" ht="15.75" thickBot="1" x14ac:dyDescent="0.35">
      <c r="A125" s="27">
        <v>49006</v>
      </c>
      <c r="B125" s="28" t="s">
        <v>126</v>
      </c>
      <c r="C125" s="29">
        <v>0</v>
      </c>
      <c r="D125" s="29">
        <v>2411.7199999999998</v>
      </c>
      <c r="E125" s="29">
        <v>466</v>
      </c>
      <c r="F125" s="29">
        <v>0</v>
      </c>
      <c r="G125" s="30">
        <v>1740.5100000000002</v>
      </c>
      <c r="H125" s="30">
        <v>337</v>
      </c>
      <c r="I125" s="29">
        <v>0</v>
      </c>
      <c r="J125" s="29">
        <v>2721.46</v>
      </c>
      <c r="K125" s="29">
        <v>526</v>
      </c>
      <c r="L125" s="29">
        <v>0</v>
      </c>
      <c r="M125" s="29">
        <v>2225.7399999999998</v>
      </c>
      <c r="N125" s="29">
        <v>430</v>
      </c>
      <c r="O125" s="31">
        <f t="shared" si="6"/>
        <v>0</v>
      </c>
      <c r="P125" s="31">
        <f t="shared" si="7"/>
        <v>9099.43</v>
      </c>
      <c r="Q125" s="31">
        <f t="shared" si="8"/>
        <v>1759</v>
      </c>
    </row>
    <row r="126" spans="1:17" ht="15.75" thickBot="1" x14ac:dyDescent="0.35">
      <c r="A126" s="27">
        <v>13001</v>
      </c>
      <c r="B126" s="28" t="s">
        <v>127</v>
      </c>
      <c r="C126" s="29">
        <v>0</v>
      </c>
      <c r="D126" s="29">
        <v>3512.95</v>
      </c>
      <c r="E126" s="29">
        <v>456</v>
      </c>
      <c r="F126" s="29">
        <v>0</v>
      </c>
      <c r="G126" s="30">
        <v>4980.6499999999996</v>
      </c>
      <c r="H126" s="30">
        <v>647</v>
      </c>
      <c r="I126" s="29">
        <v>0</v>
      </c>
      <c r="J126" s="29">
        <v>4375.42</v>
      </c>
      <c r="K126" s="29">
        <v>569</v>
      </c>
      <c r="L126" s="29">
        <v>0</v>
      </c>
      <c r="M126" s="29">
        <v>4785.1400000000003</v>
      </c>
      <c r="N126" s="29">
        <v>622</v>
      </c>
      <c r="O126" s="31">
        <f t="shared" si="6"/>
        <v>0</v>
      </c>
      <c r="P126" s="31">
        <f t="shared" si="7"/>
        <v>17654.16</v>
      </c>
      <c r="Q126" s="31">
        <f t="shared" si="8"/>
        <v>2294</v>
      </c>
    </row>
    <row r="127" spans="1:17" ht="15.75" thickBot="1" x14ac:dyDescent="0.35">
      <c r="A127" s="27">
        <v>60006</v>
      </c>
      <c r="B127" s="28" t="s">
        <v>128</v>
      </c>
      <c r="C127" s="29">
        <v>0</v>
      </c>
      <c r="D127" s="29">
        <v>230.99</v>
      </c>
      <c r="E127" s="29">
        <v>32</v>
      </c>
      <c r="F127" s="29">
        <v>0</v>
      </c>
      <c r="G127" s="30">
        <v>190.8</v>
      </c>
      <c r="H127" s="30">
        <v>26</v>
      </c>
      <c r="I127" s="29">
        <v>0</v>
      </c>
      <c r="J127" s="29">
        <v>438.49</v>
      </c>
      <c r="K127" s="29">
        <v>60</v>
      </c>
      <c r="L127" s="29">
        <v>0</v>
      </c>
      <c r="M127" s="29">
        <v>565.54999999999995</v>
      </c>
      <c r="N127" s="29">
        <v>77</v>
      </c>
      <c r="O127" s="31">
        <f t="shared" si="6"/>
        <v>0</v>
      </c>
      <c r="P127" s="31">
        <f t="shared" si="7"/>
        <v>1425.83</v>
      </c>
      <c r="Q127" s="31">
        <f t="shared" si="8"/>
        <v>195</v>
      </c>
    </row>
    <row r="128" spans="1:17" ht="15.75" thickBot="1" x14ac:dyDescent="0.35">
      <c r="A128" s="27">
        <v>11004</v>
      </c>
      <c r="B128" s="28" t="s">
        <v>129</v>
      </c>
      <c r="C128" s="29">
        <v>0</v>
      </c>
      <c r="D128" s="29">
        <v>4421.3599999999997</v>
      </c>
      <c r="E128" s="29">
        <v>257</v>
      </c>
      <c r="F128" s="29">
        <v>0</v>
      </c>
      <c r="G128" s="30">
        <v>4930.25</v>
      </c>
      <c r="H128" s="30">
        <v>287</v>
      </c>
      <c r="I128" s="29">
        <v>0</v>
      </c>
      <c r="J128" s="29">
        <v>3282.27</v>
      </c>
      <c r="K128" s="29">
        <v>191</v>
      </c>
      <c r="L128" s="29">
        <v>0</v>
      </c>
      <c r="M128" s="29">
        <v>5293.46</v>
      </c>
      <c r="N128" s="29">
        <v>308</v>
      </c>
      <c r="O128" s="31">
        <f t="shared" si="6"/>
        <v>0</v>
      </c>
      <c r="P128" s="31">
        <f t="shared" si="7"/>
        <v>17927.34</v>
      </c>
      <c r="Q128" s="31">
        <f t="shared" si="8"/>
        <v>1043</v>
      </c>
    </row>
    <row r="129" spans="1:17" ht="15.75" thickBot="1" x14ac:dyDescent="0.35">
      <c r="A129" s="27">
        <v>51005</v>
      </c>
      <c r="B129" s="28" t="s">
        <v>130</v>
      </c>
      <c r="C129" s="29">
        <v>0</v>
      </c>
      <c r="D129" s="29">
        <v>1303.52</v>
      </c>
      <c r="E129" s="29">
        <v>112</v>
      </c>
      <c r="F129" s="29">
        <v>0</v>
      </c>
      <c r="G129" s="30">
        <v>721.46</v>
      </c>
      <c r="H129" s="30">
        <v>62</v>
      </c>
      <c r="I129" s="29">
        <v>0</v>
      </c>
      <c r="J129" s="29">
        <v>642.85</v>
      </c>
      <c r="K129" s="29">
        <v>55</v>
      </c>
      <c r="L129" s="29">
        <v>0</v>
      </c>
      <c r="M129" s="29">
        <v>734.89</v>
      </c>
      <c r="N129" s="29">
        <v>63</v>
      </c>
      <c r="O129" s="31">
        <f t="shared" si="6"/>
        <v>0</v>
      </c>
      <c r="P129" s="31">
        <f t="shared" si="7"/>
        <v>3402.72</v>
      </c>
      <c r="Q129" s="31">
        <f t="shared" si="8"/>
        <v>292</v>
      </c>
    </row>
    <row r="130" spans="1:17" ht="15.75" thickBot="1" x14ac:dyDescent="0.35">
      <c r="A130" s="27">
        <v>6005</v>
      </c>
      <c r="B130" s="28" t="s">
        <v>131</v>
      </c>
      <c r="C130" s="29">
        <v>0</v>
      </c>
      <c r="D130" s="29">
        <v>830.39</v>
      </c>
      <c r="E130" s="29">
        <v>54</v>
      </c>
      <c r="F130" s="29">
        <v>0</v>
      </c>
      <c r="G130" s="30">
        <v>348.84</v>
      </c>
      <c r="H130" s="30">
        <v>23</v>
      </c>
      <c r="I130" s="29">
        <v>0</v>
      </c>
      <c r="J130" s="29">
        <v>253.86</v>
      </c>
      <c r="K130" s="29">
        <v>16</v>
      </c>
      <c r="L130" s="29">
        <v>0</v>
      </c>
      <c r="M130" s="29">
        <v>356.09</v>
      </c>
      <c r="N130" s="29">
        <v>23</v>
      </c>
      <c r="O130" s="31">
        <f t="shared" si="6"/>
        <v>0</v>
      </c>
      <c r="P130" s="31">
        <f t="shared" si="7"/>
        <v>1789.18</v>
      </c>
      <c r="Q130" s="31">
        <f t="shared" si="8"/>
        <v>116</v>
      </c>
    </row>
    <row r="131" spans="1:17" ht="15.75" thickBot="1" x14ac:dyDescent="0.35">
      <c r="A131" s="27">
        <v>14004</v>
      </c>
      <c r="B131" s="28" t="s">
        <v>132</v>
      </c>
      <c r="C131" s="29">
        <v>0</v>
      </c>
      <c r="D131" s="29">
        <v>11967.08</v>
      </c>
      <c r="E131" s="29">
        <v>2263</v>
      </c>
      <c r="F131" s="29">
        <v>0</v>
      </c>
      <c r="G131" s="30">
        <v>10893.65</v>
      </c>
      <c r="H131" s="30">
        <v>2060</v>
      </c>
      <c r="I131" s="29">
        <v>0</v>
      </c>
      <c r="J131" s="29">
        <v>12774.17</v>
      </c>
      <c r="K131" s="29">
        <v>2415</v>
      </c>
      <c r="L131" s="29">
        <v>0</v>
      </c>
      <c r="M131" s="29">
        <v>10987.13</v>
      </c>
      <c r="N131" s="29">
        <v>2077</v>
      </c>
      <c r="O131" s="31">
        <f t="shared" si="6"/>
        <v>0</v>
      </c>
      <c r="P131" s="31">
        <f t="shared" si="7"/>
        <v>46622.03</v>
      </c>
      <c r="Q131" s="31">
        <f t="shared" si="8"/>
        <v>8815</v>
      </c>
    </row>
    <row r="132" spans="1:17" ht="15.75" thickBot="1" x14ac:dyDescent="0.35">
      <c r="A132" s="27">
        <v>18003</v>
      </c>
      <c r="B132" s="28" t="s">
        <v>133</v>
      </c>
      <c r="C132" s="29">
        <v>0</v>
      </c>
      <c r="D132" s="29">
        <v>1720.44</v>
      </c>
      <c r="E132" s="29">
        <v>176</v>
      </c>
      <c r="F132" s="29">
        <v>0</v>
      </c>
      <c r="G132" s="30">
        <v>887</v>
      </c>
      <c r="H132" s="30">
        <v>91</v>
      </c>
      <c r="I132" s="29">
        <v>0</v>
      </c>
      <c r="J132" s="29">
        <v>1166.6300000000001</v>
      </c>
      <c r="K132" s="29">
        <v>120</v>
      </c>
      <c r="L132" s="29">
        <v>0</v>
      </c>
      <c r="M132" s="29">
        <v>1379.61</v>
      </c>
      <c r="N132" s="29">
        <v>141</v>
      </c>
      <c r="O132" s="31">
        <f t="shared" si="6"/>
        <v>0</v>
      </c>
      <c r="P132" s="31">
        <f t="shared" si="7"/>
        <v>5153.68</v>
      </c>
      <c r="Q132" s="31">
        <f t="shared" si="8"/>
        <v>528</v>
      </c>
    </row>
    <row r="133" spans="1:17" ht="15.75" thickBot="1" x14ac:dyDescent="0.35">
      <c r="A133" s="27">
        <v>14005</v>
      </c>
      <c r="B133" s="28" t="s">
        <v>134</v>
      </c>
      <c r="C133" s="29">
        <v>0</v>
      </c>
      <c r="D133" s="29">
        <v>824.44</v>
      </c>
      <c r="E133" s="29">
        <v>118</v>
      </c>
      <c r="F133" s="29">
        <v>0</v>
      </c>
      <c r="G133" s="30">
        <v>574.94000000000005</v>
      </c>
      <c r="H133" s="30">
        <v>82</v>
      </c>
      <c r="I133" s="29">
        <v>0</v>
      </c>
      <c r="J133" s="29">
        <v>545.88</v>
      </c>
      <c r="K133" s="29">
        <v>78</v>
      </c>
      <c r="L133" s="29">
        <v>0</v>
      </c>
      <c r="M133" s="29">
        <v>738.02</v>
      </c>
      <c r="N133" s="29">
        <v>106</v>
      </c>
      <c r="O133" s="31">
        <f t="shared" si="6"/>
        <v>0</v>
      </c>
      <c r="P133" s="31">
        <f t="shared" si="7"/>
        <v>2683.28</v>
      </c>
      <c r="Q133" s="31">
        <f t="shared" si="8"/>
        <v>384</v>
      </c>
    </row>
    <row r="134" spans="1:17" ht="15.75" thickBot="1" x14ac:dyDescent="0.35">
      <c r="A134" s="27">
        <v>18005</v>
      </c>
      <c r="B134" s="28" t="s">
        <v>135</v>
      </c>
      <c r="C134" s="29">
        <v>0</v>
      </c>
      <c r="D134" s="29">
        <v>2601.7600000000002</v>
      </c>
      <c r="E134" s="29">
        <v>328</v>
      </c>
      <c r="F134" s="29">
        <v>0</v>
      </c>
      <c r="G134" s="30">
        <v>1055.04</v>
      </c>
      <c r="H134" s="30">
        <v>133</v>
      </c>
      <c r="I134" s="29">
        <v>0</v>
      </c>
      <c r="J134" s="29">
        <v>1898.4099999999999</v>
      </c>
      <c r="K134" s="29">
        <v>239</v>
      </c>
      <c r="L134" s="29">
        <v>0</v>
      </c>
      <c r="M134" s="29">
        <v>1767.13</v>
      </c>
      <c r="N134" s="29">
        <v>223</v>
      </c>
      <c r="O134" s="31">
        <f t="shared" ref="O134:O144" si="9">C134+F134+I134+L134</f>
        <v>0</v>
      </c>
      <c r="P134" s="31">
        <f t="shared" ref="P134:P144" si="10">D134+G134+J134+M134</f>
        <v>7322.34</v>
      </c>
      <c r="Q134" s="31">
        <f t="shared" ref="Q134:Q144" si="11">E134+H134+K134+N134</f>
        <v>923</v>
      </c>
    </row>
    <row r="135" spans="1:17" ht="15.75" thickBot="1" x14ac:dyDescent="0.35">
      <c r="A135" s="27">
        <v>36002</v>
      </c>
      <c r="B135" s="28" t="s">
        <v>136</v>
      </c>
      <c r="C135" s="29">
        <v>0</v>
      </c>
      <c r="D135" s="29">
        <v>992.05</v>
      </c>
      <c r="E135" s="29">
        <v>171</v>
      </c>
      <c r="F135" s="29">
        <v>0</v>
      </c>
      <c r="G135" s="30">
        <v>598.71</v>
      </c>
      <c r="H135" s="30">
        <v>103</v>
      </c>
      <c r="I135" s="29">
        <v>0</v>
      </c>
      <c r="J135" s="29">
        <v>646.85</v>
      </c>
      <c r="K135" s="29">
        <v>112</v>
      </c>
      <c r="L135" s="29">
        <v>0</v>
      </c>
      <c r="M135" s="29">
        <v>1108</v>
      </c>
      <c r="N135" s="29">
        <v>191</v>
      </c>
      <c r="O135" s="31">
        <f t="shared" si="9"/>
        <v>0</v>
      </c>
      <c r="P135" s="31">
        <f t="shared" si="10"/>
        <v>3345.61</v>
      </c>
      <c r="Q135" s="31">
        <f t="shared" si="11"/>
        <v>577</v>
      </c>
    </row>
    <row r="136" spans="1:17" ht="15.75" thickBot="1" x14ac:dyDescent="0.35">
      <c r="A136" s="27">
        <v>49007</v>
      </c>
      <c r="B136" s="28" t="s">
        <v>137</v>
      </c>
      <c r="C136" s="29">
        <v>0</v>
      </c>
      <c r="D136" s="29">
        <v>3070.52</v>
      </c>
      <c r="E136" s="29">
        <v>467</v>
      </c>
      <c r="F136" s="29">
        <v>0</v>
      </c>
      <c r="G136" s="30">
        <v>1721.31</v>
      </c>
      <c r="H136" s="30">
        <v>262</v>
      </c>
      <c r="I136" s="29">
        <v>0</v>
      </c>
      <c r="J136" s="29">
        <v>1713.2</v>
      </c>
      <c r="K136" s="29">
        <v>261</v>
      </c>
      <c r="L136" s="29">
        <v>0</v>
      </c>
      <c r="M136" s="29">
        <v>1901.2399999999998</v>
      </c>
      <c r="N136" s="29">
        <v>289</v>
      </c>
      <c r="O136" s="31">
        <f t="shared" si="9"/>
        <v>0</v>
      </c>
      <c r="P136" s="31">
        <f t="shared" si="10"/>
        <v>8406.27</v>
      </c>
      <c r="Q136" s="31">
        <f t="shared" si="11"/>
        <v>1279</v>
      </c>
    </row>
    <row r="137" spans="1:17" ht="15.75" thickBot="1" x14ac:dyDescent="0.35">
      <c r="A137" s="27">
        <v>1003</v>
      </c>
      <c r="B137" s="28" t="s">
        <v>138</v>
      </c>
      <c r="C137" s="29">
        <v>0</v>
      </c>
      <c r="D137" s="29">
        <v>759.85</v>
      </c>
      <c r="E137" s="29">
        <v>104</v>
      </c>
      <c r="F137" s="29">
        <v>0</v>
      </c>
      <c r="G137" s="30">
        <v>453.85</v>
      </c>
      <c r="H137" s="30">
        <v>62</v>
      </c>
      <c r="I137" s="29">
        <v>0</v>
      </c>
      <c r="J137" s="29">
        <v>411.14</v>
      </c>
      <c r="K137" s="29">
        <v>56</v>
      </c>
      <c r="L137" s="29">
        <v>0</v>
      </c>
      <c r="M137" s="29">
        <v>488.97</v>
      </c>
      <c r="N137" s="29">
        <v>67</v>
      </c>
      <c r="O137" s="31">
        <f t="shared" si="9"/>
        <v>0</v>
      </c>
      <c r="P137" s="31">
        <f t="shared" si="10"/>
        <v>2113.8100000000004</v>
      </c>
      <c r="Q137" s="31">
        <f t="shared" si="11"/>
        <v>289</v>
      </c>
    </row>
    <row r="138" spans="1:17" ht="15.75" thickBot="1" x14ac:dyDescent="0.35">
      <c r="A138" s="27">
        <v>47001</v>
      </c>
      <c r="B138" s="28" t="s">
        <v>139</v>
      </c>
      <c r="C138" s="29">
        <v>0</v>
      </c>
      <c r="D138" s="29">
        <v>6212.84</v>
      </c>
      <c r="E138" s="29">
        <v>548</v>
      </c>
      <c r="F138" s="29">
        <v>0</v>
      </c>
      <c r="G138" s="30">
        <v>2149.86</v>
      </c>
      <c r="H138" s="30">
        <v>189</v>
      </c>
      <c r="I138" s="29">
        <v>0</v>
      </c>
      <c r="J138" s="29">
        <v>2762.66</v>
      </c>
      <c r="K138" s="29">
        <v>244</v>
      </c>
      <c r="L138" s="29">
        <v>0</v>
      </c>
      <c r="M138" s="29">
        <v>2778.4</v>
      </c>
      <c r="N138" s="29">
        <v>245</v>
      </c>
      <c r="O138" s="31">
        <f t="shared" si="9"/>
        <v>0</v>
      </c>
      <c r="P138" s="31">
        <f t="shared" si="10"/>
        <v>13903.76</v>
      </c>
      <c r="Q138" s="31">
        <f t="shared" si="11"/>
        <v>1226</v>
      </c>
    </row>
    <row r="139" spans="1:17" ht="15.75" thickBot="1" x14ac:dyDescent="0.35">
      <c r="A139" s="27">
        <v>12003</v>
      </c>
      <c r="B139" s="28" t="s">
        <v>140</v>
      </c>
      <c r="C139" s="29">
        <v>0</v>
      </c>
      <c r="D139" s="29">
        <v>206.05</v>
      </c>
      <c r="E139" s="29">
        <v>35</v>
      </c>
      <c r="F139" s="29">
        <v>0</v>
      </c>
      <c r="G139" s="30">
        <v>284.83999999999997</v>
      </c>
      <c r="H139" s="30">
        <v>49</v>
      </c>
      <c r="I139" s="29">
        <v>0</v>
      </c>
      <c r="J139" s="29">
        <v>201.94</v>
      </c>
      <c r="K139" s="29">
        <v>35</v>
      </c>
      <c r="L139" s="29">
        <v>0</v>
      </c>
      <c r="M139" s="29">
        <v>273.51</v>
      </c>
      <c r="N139" s="29">
        <v>47</v>
      </c>
      <c r="O139" s="31">
        <f t="shared" si="9"/>
        <v>0</v>
      </c>
      <c r="P139" s="31">
        <f t="shared" si="10"/>
        <v>966.33999999999992</v>
      </c>
      <c r="Q139" s="31">
        <f t="shared" si="11"/>
        <v>166</v>
      </c>
    </row>
    <row r="140" spans="1:17" ht="15.75" thickBot="1" x14ac:dyDescent="0.35">
      <c r="A140" s="27">
        <v>54007</v>
      </c>
      <c r="B140" s="28" t="s">
        <v>141</v>
      </c>
      <c r="C140" s="29">
        <v>0</v>
      </c>
      <c r="D140" s="29">
        <v>1121.95</v>
      </c>
      <c r="E140" s="29">
        <v>139</v>
      </c>
      <c r="F140" s="29">
        <v>0</v>
      </c>
      <c r="G140" s="30">
        <v>693.98</v>
      </c>
      <c r="H140" s="30">
        <v>86</v>
      </c>
      <c r="I140" s="29">
        <v>0</v>
      </c>
      <c r="J140" s="29">
        <v>556.24</v>
      </c>
      <c r="K140" s="29">
        <v>69</v>
      </c>
      <c r="L140" s="29">
        <v>0</v>
      </c>
      <c r="M140" s="29">
        <v>678.3</v>
      </c>
      <c r="N140" s="29">
        <v>84</v>
      </c>
      <c r="O140" s="31">
        <f t="shared" si="9"/>
        <v>0</v>
      </c>
      <c r="P140" s="31">
        <f t="shared" si="10"/>
        <v>3050.4700000000003</v>
      </c>
      <c r="Q140" s="31">
        <f t="shared" si="11"/>
        <v>378</v>
      </c>
    </row>
    <row r="141" spans="1:17" ht="15.75" thickBot="1" x14ac:dyDescent="0.35">
      <c r="A141" s="27">
        <v>59002</v>
      </c>
      <c r="B141" s="28" t="s">
        <v>142</v>
      </c>
      <c r="C141" s="29">
        <v>0</v>
      </c>
      <c r="D141" s="29">
        <v>2407.84</v>
      </c>
      <c r="E141" s="29">
        <v>298</v>
      </c>
      <c r="F141" s="29">
        <v>0</v>
      </c>
      <c r="G141" s="30">
        <v>2402.5300000000002</v>
      </c>
      <c r="H141" s="30">
        <v>297</v>
      </c>
      <c r="I141" s="29">
        <v>0</v>
      </c>
      <c r="J141" s="29">
        <v>2845.07</v>
      </c>
      <c r="K141" s="29">
        <v>352</v>
      </c>
      <c r="L141" s="29">
        <v>0</v>
      </c>
      <c r="M141" s="29">
        <v>2776.64</v>
      </c>
      <c r="N141" s="29">
        <v>343</v>
      </c>
      <c r="O141" s="31">
        <f t="shared" si="9"/>
        <v>0</v>
      </c>
      <c r="P141" s="31">
        <f t="shared" si="10"/>
        <v>10432.08</v>
      </c>
      <c r="Q141" s="31">
        <f t="shared" si="11"/>
        <v>1290</v>
      </c>
    </row>
    <row r="142" spans="1:17" ht="15.75" thickBot="1" x14ac:dyDescent="0.35">
      <c r="A142" s="27">
        <v>2006</v>
      </c>
      <c r="B142" s="28" t="s">
        <v>143</v>
      </c>
      <c r="C142" s="29">
        <v>0</v>
      </c>
      <c r="D142" s="29">
        <v>2301.0300000000002</v>
      </c>
      <c r="E142" s="29">
        <v>356</v>
      </c>
      <c r="F142" s="29">
        <v>0</v>
      </c>
      <c r="G142" s="30">
        <v>1257.08</v>
      </c>
      <c r="H142" s="30">
        <v>194</v>
      </c>
      <c r="I142" s="29">
        <v>0</v>
      </c>
      <c r="J142" s="29">
        <v>920.5</v>
      </c>
      <c r="K142" s="29">
        <v>142</v>
      </c>
      <c r="L142" s="29">
        <v>0</v>
      </c>
      <c r="M142" s="29">
        <v>1430.28</v>
      </c>
      <c r="N142" s="29">
        <v>221</v>
      </c>
      <c r="O142" s="31">
        <f t="shared" si="9"/>
        <v>0</v>
      </c>
      <c r="P142" s="31">
        <f t="shared" si="10"/>
        <v>5908.89</v>
      </c>
      <c r="Q142" s="31">
        <f t="shared" si="11"/>
        <v>913</v>
      </c>
    </row>
    <row r="143" spans="1:17" ht="15.75" thickBot="1" x14ac:dyDescent="0.35">
      <c r="A143" s="27">
        <v>55004</v>
      </c>
      <c r="B143" s="28" t="s">
        <v>144</v>
      </c>
      <c r="C143" s="29">
        <v>0</v>
      </c>
      <c r="D143" s="29">
        <v>1042.51</v>
      </c>
      <c r="E143" s="29">
        <v>120</v>
      </c>
      <c r="F143" s="29">
        <v>0</v>
      </c>
      <c r="G143" s="30">
        <v>423.28</v>
      </c>
      <c r="H143" s="30">
        <v>49</v>
      </c>
      <c r="I143" s="29">
        <v>0</v>
      </c>
      <c r="J143" s="29">
        <v>304.89999999999998</v>
      </c>
      <c r="K143" s="29">
        <v>35</v>
      </c>
      <c r="L143" s="29">
        <v>0</v>
      </c>
      <c r="M143" s="29">
        <v>429.72</v>
      </c>
      <c r="N143" s="29">
        <v>49</v>
      </c>
      <c r="O143" s="31">
        <f t="shared" si="9"/>
        <v>0</v>
      </c>
      <c r="P143" s="31">
        <f t="shared" si="10"/>
        <v>2200.41</v>
      </c>
      <c r="Q143" s="31">
        <f t="shared" si="11"/>
        <v>253</v>
      </c>
    </row>
    <row r="144" spans="1:17" ht="15.75" thickBot="1" x14ac:dyDescent="0.35">
      <c r="A144" s="27">
        <v>63003</v>
      </c>
      <c r="B144" s="28" t="s">
        <v>145</v>
      </c>
      <c r="C144" s="29">
        <v>0</v>
      </c>
      <c r="D144" s="29">
        <v>3929</v>
      </c>
      <c r="E144" s="29">
        <v>682</v>
      </c>
      <c r="F144" s="29">
        <v>0</v>
      </c>
      <c r="G144" s="30">
        <v>4754.87</v>
      </c>
      <c r="H144" s="30">
        <v>826</v>
      </c>
      <c r="I144" s="29">
        <v>0</v>
      </c>
      <c r="J144" s="29">
        <v>3740.75</v>
      </c>
      <c r="K144" s="29">
        <v>650</v>
      </c>
      <c r="L144" s="29">
        <v>0</v>
      </c>
      <c r="M144" s="29">
        <v>5063.16</v>
      </c>
      <c r="N144" s="29">
        <v>879</v>
      </c>
      <c r="O144" s="31">
        <f t="shared" si="9"/>
        <v>0</v>
      </c>
      <c r="P144" s="31">
        <f t="shared" si="10"/>
        <v>17487.78</v>
      </c>
      <c r="Q144" s="31">
        <f t="shared" si="11"/>
        <v>3037</v>
      </c>
    </row>
    <row r="145" spans="1:17" ht="23.25" customHeight="1" thickBot="1" x14ac:dyDescent="0.35">
      <c r="A145" s="32" t="s">
        <v>0</v>
      </c>
      <c r="B145" s="33"/>
      <c r="C145" s="29">
        <f t="shared" ref="C145:N145" si="12">SUM(C5:C144)</f>
        <v>0</v>
      </c>
      <c r="D145" s="29">
        <f t="shared" si="12"/>
        <v>515845.83265905821</v>
      </c>
      <c r="E145" s="29">
        <f t="shared" si="12"/>
        <v>89442</v>
      </c>
      <c r="F145" s="34">
        <f t="shared" si="12"/>
        <v>0</v>
      </c>
      <c r="G145" s="34">
        <f t="shared" si="12"/>
        <v>325351.51</v>
      </c>
      <c r="H145" s="34">
        <f t="shared" si="12"/>
        <v>55157</v>
      </c>
      <c r="I145" s="34">
        <f t="shared" si="12"/>
        <v>0</v>
      </c>
      <c r="J145" s="34">
        <f t="shared" si="12"/>
        <v>356731.85407538025</v>
      </c>
      <c r="K145" s="34">
        <f t="shared" si="12"/>
        <v>61386</v>
      </c>
      <c r="L145" s="34">
        <f t="shared" si="12"/>
        <v>0</v>
      </c>
      <c r="M145" s="34">
        <f t="shared" si="12"/>
        <v>403696.88561664574</v>
      </c>
      <c r="N145" s="34">
        <f t="shared" si="12"/>
        <v>69273</v>
      </c>
      <c r="O145" s="35">
        <f t="shared" ref="O145" si="13">C145+F145+I145+L145</f>
        <v>0</v>
      </c>
      <c r="P145" s="35">
        <f t="shared" ref="P145" si="14">D145+G145+J145+M145</f>
        <v>1601626.0823510843</v>
      </c>
      <c r="Q145" s="35">
        <f t="shared" ref="Q145" si="15">E145+H145+K145+N145</f>
        <v>275258</v>
      </c>
    </row>
    <row r="146" spans="1:17" ht="29.25" customHeight="1" thickBot="1" x14ac:dyDescent="0.35">
      <c r="A146" s="36"/>
      <c r="B146" s="41" t="s">
        <v>147</v>
      </c>
      <c r="C146" s="38" t="s">
        <v>0</v>
      </c>
      <c r="D146" s="46">
        <f>D145+E145</f>
        <v>605287.83265905827</v>
      </c>
      <c r="E146" s="47"/>
      <c r="F146" s="39"/>
      <c r="G146" s="48">
        <f>G145+H145</f>
        <v>380508.51</v>
      </c>
      <c r="H146" s="49"/>
      <c r="I146" s="39"/>
      <c r="J146" s="48">
        <f>J145+K145</f>
        <v>418117.85407538025</v>
      </c>
      <c r="K146" s="49"/>
      <c r="L146" s="39"/>
      <c r="M146" s="48">
        <f>M145+N145</f>
        <v>472969.88561664574</v>
      </c>
      <c r="N146" s="49"/>
      <c r="O146" s="40"/>
      <c r="P146" s="50">
        <f>P145+Q145</f>
        <v>1876884.0823510843</v>
      </c>
      <c r="Q146" s="51"/>
    </row>
    <row r="147" spans="1:17" x14ac:dyDescent="0.3">
      <c r="C147" s="7"/>
      <c r="F147" s="7"/>
      <c r="I147" s="7"/>
      <c r="L147" s="7"/>
      <c r="O147" s="7"/>
    </row>
    <row r="148" spans="1:17" ht="15.75" x14ac:dyDescent="0.3">
      <c r="C148" s="8"/>
      <c r="F148" s="8"/>
      <c r="I148" s="8"/>
      <c r="L148" s="8"/>
      <c r="O148" s="8"/>
    </row>
  </sheetData>
  <mergeCells count="10">
    <mergeCell ref="C2:E2"/>
    <mergeCell ref="O2:Q2"/>
    <mergeCell ref="D146:E146"/>
    <mergeCell ref="G146:H146"/>
    <mergeCell ref="J146:K146"/>
    <mergeCell ref="M146:N146"/>
    <mergeCell ref="P146:Q146"/>
    <mergeCell ref="F2:H2"/>
    <mergeCell ref="I2:K2"/>
    <mergeCell ref="L2:N2"/>
  </mergeCells>
  <pageMargins left="0.25" right="0.25" top="0.5" bottom="0.25" header="0.5" footer="0.5"/>
  <pageSetup scale="61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Rounded</vt:lpstr>
      <vt:lpstr>Rounded!Print_Titles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Leiferman, Bobbi</cp:lastModifiedBy>
  <cp:lastPrinted>2015-05-26T16:39:55Z</cp:lastPrinted>
  <dcterms:created xsi:type="dcterms:W3CDTF">2014-04-04T14:01:41Z</dcterms:created>
  <dcterms:modified xsi:type="dcterms:W3CDTF">2016-05-17T16:54:47Z</dcterms:modified>
</cp:coreProperties>
</file>