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GSA Alternative Need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'GSA Alternative Need'!$A$1:$L$5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E3" i="1" l="1"/>
  <c r="G3" i="1" s="1"/>
  <c r="I3" i="1" s="1"/>
  <c r="E2" i="1"/>
  <c r="G2" i="1" s="1"/>
  <c r="I2" i="1" s="1"/>
  <c r="E4" i="1"/>
  <c r="G4" i="1" s="1"/>
  <c r="I4" i="1" l="1"/>
  <c r="I5" i="1" s="1"/>
</calcChain>
</file>

<file path=xl/sharedStrings.xml><?xml version="1.0" encoding="utf-8"?>
<sst xmlns="http://schemas.openxmlformats.org/spreadsheetml/2006/main" count="13" uniqueCount="13">
  <si>
    <t>District No.</t>
  </si>
  <si>
    <t>District</t>
  </si>
  <si>
    <t>FY2016 Need</t>
  </si>
  <si>
    <t>FY2015 Other Revenue</t>
  </si>
  <si>
    <t>Alternative Need</t>
  </si>
  <si>
    <t>FY2015 SAFE</t>
  </si>
  <si>
    <t>Alternative Per Student Need</t>
  </si>
  <si>
    <t>FY2016 SAFE</t>
  </si>
  <si>
    <t>White Lake 01-3</t>
  </si>
  <si>
    <t>Harding County 31-1</t>
  </si>
  <si>
    <t>Hoven 53-2</t>
  </si>
  <si>
    <t>Alternative 
Local Need</t>
  </si>
  <si>
    <t>SDCL 13-13-10.1 (5A and 5B)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</si>
</sst>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$&quot;#,##0"/>
    <numFmt numFmtId="165" formatCode="&quot;$&quot;#,##0.00"/>
    <numFmt numFmtId="166" formatCode="General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Gill Sans MT"/>
      <family val="2"/>
    </font>
    <font>
      <sz val="10"/>
      <color theme="0"/>
      <name val="Gill Sans MT"/>
      <family val="2"/>
    </font>
    <font>
      <sz val="10"/>
      <color rgb="FF002060"/>
      <name val="Gill Sans MT"/>
      <family val="2"/>
    </font>
    <font>
      <sz val="10"/>
      <color rgb="FFFF0000"/>
      <name val="Gill Sans MT"/>
      <family val="2"/>
    </font>
    <font>
      <sz val="10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166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5" fillId="2" borderId="3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 wrapText="1"/>
    </xf>
    <xf numFmtId="165" fontId="5" fillId="2" borderId="3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left"/>
    </xf>
    <xf numFmtId="164" fontId="6" fillId="0" borderId="2" xfId="0" applyNumberFormat="1" applyFont="1" applyFill="1" applyBorder="1"/>
    <xf numFmtId="164" fontId="6" fillId="0" borderId="2" xfId="0" applyNumberFormat="1" applyFont="1" applyBorder="1"/>
    <xf numFmtId="0" fontId="6" fillId="0" borderId="2" xfId="0" applyFont="1" applyBorder="1"/>
    <xf numFmtId="165" fontId="6" fillId="0" borderId="2" xfId="0" applyNumberFormat="1" applyFont="1" applyBorder="1"/>
    <xf numFmtId="40" fontId="6" fillId="0" borderId="2" xfId="0" applyNumberFormat="1" applyFont="1" applyBorder="1"/>
    <xf numFmtId="164" fontId="6" fillId="0" borderId="0" xfId="0" applyNumberFormat="1" applyFont="1" applyFill="1"/>
    <xf numFmtId="164" fontId="6" fillId="0" borderId="0" xfId="0" applyNumberFormat="1" applyFont="1"/>
    <xf numFmtId="4" fontId="6" fillId="0" borderId="0" xfId="0" applyNumberFormat="1" applyFont="1" applyFill="1"/>
    <xf numFmtId="165" fontId="6" fillId="0" borderId="0" xfId="0" applyNumberFormat="1" applyFont="1"/>
    <xf numFmtId="40" fontId="7" fillId="0" borderId="0" xfId="0" applyNumberFormat="1" applyFont="1"/>
    <xf numFmtId="0" fontId="6" fillId="0" borderId="0" xfId="0" applyFont="1" applyFill="1"/>
    <xf numFmtId="0" fontId="8" fillId="0" borderId="0" xfId="0" applyFont="1"/>
    <xf numFmtId="165" fontId="8" fillId="0" borderId="0" xfId="0" applyNumberFormat="1" applyFont="1"/>
    <xf numFmtId="165" fontId="7" fillId="0" borderId="0" xfId="0" applyNumberFormat="1" applyFont="1"/>
  </cellXfs>
  <cellStyles count="17">
    <cellStyle name="Comma 2" xfId="1"/>
    <cellStyle name="Comma 2 2" xfId="2"/>
    <cellStyle name="Comma 3" xfId="3"/>
    <cellStyle name="Comma 4" xfId="4"/>
    <cellStyle name="Normal" xfId="0" builtinId="0"/>
    <cellStyle name="Normal 10" xfId="5"/>
    <cellStyle name="Normal 11" xfId="6"/>
    <cellStyle name="Normal 12" xfId="7"/>
    <cellStyle name="Normal 2" xfId="8"/>
    <cellStyle name="Normal 2 2" xfId="9"/>
    <cellStyle name="Normal 3" xfId="10"/>
    <cellStyle name="Normal 4" xfId="11"/>
    <cellStyle name="Normal 5" xfId="12"/>
    <cellStyle name="Normal 6" xfId="13"/>
    <cellStyle name="Normal 7" xfId="14"/>
    <cellStyle name="Normal 8" xfId="15"/>
    <cellStyle name="Normal 9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pane xSplit="2" ySplit="1" topLeftCell="C2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3"/>
  <cols>
    <col min="1" max="1" width="7.7109375" style="18" customWidth="1"/>
    <col min="2" max="2" width="20.7109375" style="18" bestFit="1" customWidth="1"/>
    <col min="3" max="3" width="13.7109375" style="17" customWidth="1"/>
    <col min="4" max="5" width="13.7109375" style="13" customWidth="1"/>
    <col min="6" max="6" width="13.7109375" style="18" customWidth="1"/>
    <col min="7" max="7" width="13.7109375" style="19" customWidth="1"/>
    <col min="8" max="8" width="13.7109375" style="20" customWidth="1"/>
    <col min="9" max="9" width="13.7109375" style="18" customWidth="1"/>
    <col min="10" max="16384" width="9.140625" style="18"/>
  </cols>
  <sheetData>
    <row r="1" spans="1:9" ht="30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11</v>
      </c>
    </row>
    <row r="2" spans="1:9" ht="17.25" customHeight="1" x14ac:dyDescent="0.3">
      <c r="A2" s="5">
        <v>31001</v>
      </c>
      <c r="B2" s="6" t="s">
        <v>9</v>
      </c>
      <c r="C2" s="7">
        <v>1111945</v>
      </c>
      <c r="D2" s="8">
        <v>625399.24</v>
      </c>
      <c r="E2" s="8">
        <f>D2+C2</f>
        <v>1737344.24</v>
      </c>
      <c r="F2" s="9">
        <v>194.25</v>
      </c>
      <c r="G2" s="10">
        <f>E2/F2</f>
        <v>8943.8570913770909</v>
      </c>
      <c r="H2" s="11">
        <v>202.25</v>
      </c>
      <c r="I2" s="8">
        <f>G2*H2</f>
        <v>1808895.0967310166</v>
      </c>
    </row>
    <row r="3" spans="1:9" ht="17.25" customHeight="1" x14ac:dyDescent="0.3">
      <c r="A3" s="5">
        <v>53002</v>
      </c>
      <c r="B3" s="6" t="s">
        <v>10</v>
      </c>
      <c r="C3" s="7">
        <v>641122</v>
      </c>
      <c r="D3" s="8">
        <v>137919.45000000001</v>
      </c>
      <c r="E3" s="8">
        <f>D3+C3</f>
        <v>779041.45</v>
      </c>
      <c r="F3" s="9">
        <v>112</v>
      </c>
      <c r="G3" s="10">
        <f>E3/F3</f>
        <v>6955.7272321428563</v>
      </c>
      <c r="H3" s="11">
        <v>109</v>
      </c>
      <c r="I3" s="8">
        <f>G3*H3</f>
        <v>758174.26830357139</v>
      </c>
    </row>
    <row r="4" spans="1:9" ht="17.25" customHeight="1" x14ac:dyDescent="0.3">
      <c r="A4" s="5">
        <v>1003</v>
      </c>
      <c r="B4" s="6" t="s">
        <v>8</v>
      </c>
      <c r="C4" s="7">
        <v>658295</v>
      </c>
      <c r="D4" s="8">
        <v>222937.25</v>
      </c>
      <c r="E4" s="8">
        <f>D4+C4</f>
        <v>881232.25</v>
      </c>
      <c r="F4" s="9">
        <v>110</v>
      </c>
      <c r="G4" s="10">
        <f>E4/F4</f>
        <v>8011.2022727272724</v>
      </c>
      <c r="H4" s="11">
        <v>110</v>
      </c>
      <c r="I4" s="8">
        <f>G4*H4</f>
        <v>881232.25</v>
      </c>
    </row>
    <row r="5" spans="1:9" x14ac:dyDescent="0.3">
      <c r="C5" s="12"/>
      <c r="D5" s="12"/>
      <c r="F5" s="14"/>
      <c r="G5" s="15"/>
      <c r="H5" s="16"/>
      <c r="I5" s="13">
        <f>SUM(I2:I4)</f>
        <v>3448301.6150345881</v>
      </c>
    </row>
    <row r="7" spans="1:9" x14ac:dyDescent="0.3">
      <c r="A7" s="18" t="s">
        <v>12</v>
      </c>
    </row>
  </sheetData>
  <sortState ref="A2:I4">
    <sortCondition ref="B2:B4"/>
  </sortState>
  <pageMargins left="0.7" right="0.7" top="0.75" bottom="0.75" header="0.3" footer="0.3"/>
  <pageSetup orientation="landscape" r:id="rId1"/>
  <headerFooter>
    <oddHeader>&amp;C&amp;"Gill Sans MT,Regular"&amp;11FY2017 General State Aid Alternative Need</oddHead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GSA Alternative Need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Leiferman, Bobbi</cp:lastModifiedBy>
  <cp:lastPrinted>2017-05-12T18:21:06Z</cp:lastPrinted>
  <dcterms:created xsi:type="dcterms:W3CDTF">2017-05-12T17:00:22Z</dcterms:created>
  <dcterms:modified xsi:type="dcterms:W3CDTF">2017-05-12T18:21:25Z</dcterms:modified>
</cp:coreProperties>
</file>