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BUDGET DOCUMENTS\"/>
    </mc:Choice>
  </mc:AlternateContent>
  <xr:revisionPtr revIDLastSave="0" documentId="13_ncr:1_{D5A530BC-B99F-42FE-AFDA-058BA0F5CA58}" xr6:coauthVersionLast="36" xr6:coauthVersionMax="36" xr10:uidLastSave="{00000000-0000-0000-0000-000000000000}"/>
  <bookViews>
    <workbookView xWindow="120" yWindow="30" windowWidth="24915" windowHeight="12585" xr2:uid="{00000000-000D-0000-FFFF-FFFF00000000}"/>
  </bookViews>
  <sheets>
    <sheet name="Sheet1" sheetId="1" r:id="rId1"/>
  </sheets>
  <definedNames>
    <definedName name="_xlnm._FilterDatabase" localSheetId="0" hidden="1">Sheet1!$A$4:$N$153</definedName>
    <definedName name="_xlnm.Print_Area" localSheetId="0">Sheet1!$A$5:$Q$154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1" l="1"/>
  <c r="H6" i="1" s="1"/>
  <c r="K6" i="1" s="1"/>
  <c r="N6" i="1" s="1"/>
  <c r="Q6" i="1" s="1"/>
  <c r="E7" i="1"/>
  <c r="H7" i="1" s="1"/>
  <c r="K7" i="1" s="1"/>
  <c r="N7" i="1" s="1"/>
  <c r="Q7" i="1" s="1"/>
  <c r="E8" i="1"/>
  <c r="H8" i="1" s="1"/>
  <c r="K8" i="1" s="1"/>
  <c r="N8" i="1" s="1"/>
  <c r="Q8" i="1" s="1"/>
  <c r="E9" i="1"/>
  <c r="H9" i="1" s="1"/>
  <c r="K9" i="1" s="1"/>
  <c r="N9" i="1" s="1"/>
  <c r="Q9" i="1" s="1"/>
  <c r="E10" i="1"/>
  <c r="H10" i="1" s="1"/>
  <c r="K10" i="1" s="1"/>
  <c r="N10" i="1" s="1"/>
  <c r="Q10" i="1" s="1"/>
  <c r="E11" i="1"/>
  <c r="H11" i="1" s="1"/>
  <c r="K11" i="1" s="1"/>
  <c r="N11" i="1" s="1"/>
  <c r="Q11" i="1" s="1"/>
  <c r="E12" i="1"/>
  <c r="H12" i="1" s="1"/>
  <c r="K12" i="1" s="1"/>
  <c r="N12" i="1" s="1"/>
  <c r="Q12" i="1" s="1"/>
  <c r="E13" i="1"/>
  <c r="H13" i="1" s="1"/>
  <c r="K13" i="1" s="1"/>
  <c r="N13" i="1" s="1"/>
  <c r="Q13" i="1" s="1"/>
  <c r="E14" i="1"/>
  <c r="H14" i="1" s="1"/>
  <c r="K14" i="1" s="1"/>
  <c r="N14" i="1" s="1"/>
  <c r="Q14" i="1" s="1"/>
  <c r="E15" i="1"/>
  <c r="H15" i="1" s="1"/>
  <c r="K15" i="1" s="1"/>
  <c r="N15" i="1" s="1"/>
  <c r="Q15" i="1" s="1"/>
  <c r="E16" i="1"/>
  <c r="H16" i="1" s="1"/>
  <c r="K16" i="1" s="1"/>
  <c r="N16" i="1" s="1"/>
  <c r="Q16" i="1" s="1"/>
  <c r="E17" i="1"/>
  <c r="H17" i="1" s="1"/>
  <c r="K17" i="1" s="1"/>
  <c r="N17" i="1" s="1"/>
  <c r="Q17" i="1" s="1"/>
  <c r="E18" i="1"/>
  <c r="H18" i="1" s="1"/>
  <c r="K18" i="1" s="1"/>
  <c r="N18" i="1" s="1"/>
  <c r="Q18" i="1" s="1"/>
  <c r="E19" i="1"/>
  <c r="H19" i="1" s="1"/>
  <c r="K19" i="1" s="1"/>
  <c r="N19" i="1" s="1"/>
  <c r="Q19" i="1" s="1"/>
  <c r="E20" i="1"/>
  <c r="H20" i="1" s="1"/>
  <c r="K20" i="1" s="1"/>
  <c r="N20" i="1" s="1"/>
  <c r="Q20" i="1" s="1"/>
  <c r="E21" i="1"/>
  <c r="H21" i="1" s="1"/>
  <c r="K21" i="1" s="1"/>
  <c r="N21" i="1" s="1"/>
  <c r="Q21" i="1" s="1"/>
  <c r="E22" i="1"/>
  <c r="H22" i="1" s="1"/>
  <c r="K22" i="1" s="1"/>
  <c r="N22" i="1" s="1"/>
  <c r="Q22" i="1" s="1"/>
  <c r="E23" i="1"/>
  <c r="H23" i="1" s="1"/>
  <c r="K23" i="1" s="1"/>
  <c r="N23" i="1" s="1"/>
  <c r="Q23" i="1" s="1"/>
  <c r="E24" i="1"/>
  <c r="H24" i="1" s="1"/>
  <c r="K24" i="1" s="1"/>
  <c r="N24" i="1" s="1"/>
  <c r="Q24" i="1" s="1"/>
  <c r="E25" i="1"/>
  <c r="H25" i="1" s="1"/>
  <c r="K25" i="1" s="1"/>
  <c r="N25" i="1" s="1"/>
  <c r="Q25" i="1" s="1"/>
  <c r="E26" i="1"/>
  <c r="H26" i="1" s="1"/>
  <c r="K26" i="1" s="1"/>
  <c r="N26" i="1" s="1"/>
  <c r="Q26" i="1" s="1"/>
  <c r="E27" i="1"/>
  <c r="H27" i="1" s="1"/>
  <c r="K27" i="1" s="1"/>
  <c r="N27" i="1" s="1"/>
  <c r="Q27" i="1" s="1"/>
  <c r="E28" i="1"/>
  <c r="H28" i="1" s="1"/>
  <c r="K28" i="1" s="1"/>
  <c r="N28" i="1" s="1"/>
  <c r="Q28" i="1" s="1"/>
  <c r="E29" i="1"/>
  <c r="H29" i="1" s="1"/>
  <c r="K29" i="1" s="1"/>
  <c r="N29" i="1" s="1"/>
  <c r="Q29" i="1" s="1"/>
  <c r="E30" i="1"/>
  <c r="H30" i="1" s="1"/>
  <c r="K30" i="1" s="1"/>
  <c r="N30" i="1" s="1"/>
  <c r="Q30" i="1" s="1"/>
  <c r="E31" i="1"/>
  <c r="H31" i="1" s="1"/>
  <c r="K31" i="1" s="1"/>
  <c r="N31" i="1" s="1"/>
  <c r="Q31" i="1" s="1"/>
  <c r="E32" i="1"/>
  <c r="H32" i="1" s="1"/>
  <c r="K32" i="1" s="1"/>
  <c r="N32" i="1" s="1"/>
  <c r="Q32" i="1" s="1"/>
  <c r="E33" i="1"/>
  <c r="H33" i="1" s="1"/>
  <c r="K33" i="1" s="1"/>
  <c r="N33" i="1" s="1"/>
  <c r="Q33" i="1" s="1"/>
  <c r="E34" i="1"/>
  <c r="H34" i="1" s="1"/>
  <c r="K34" i="1" s="1"/>
  <c r="N34" i="1" s="1"/>
  <c r="Q34" i="1" s="1"/>
  <c r="E35" i="1"/>
  <c r="H35" i="1" s="1"/>
  <c r="K35" i="1" s="1"/>
  <c r="N35" i="1" s="1"/>
  <c r="Q35" i="1" s="1"/>
  <c r="E36" i="1"/>
  <c r="H36" i="1" s="1"/>
  <c r="K36" i="1" s="1"/>
  <c r="N36" i="1" s="1"/>
  <c r="Q36" i="1" s="1"/>
  <c r="E37" i="1"/>
  <c r="H37" i="1" s="1"/>
  <c r="K37" i="1" s="1"/>
  <c r="N37" i="1" s="1"/>
  <c r="Q37" i="1" s="1"/>
  <c r="E38" i="1"/>
  <c r="H38" i="1" s="1"/>
  <c r="K38" i="1" s="1"/>
  <c r="N38" i="1" s="1"/>
  <c r="Q38" i="1" s="1"/>
  <c r="E39" i="1"/>
  <c r="H39" i="1" s="1"/>
  <c r="K39" i="1" s="1"/>
  <c r="N39" i="1" s="1"/>
  <c r="Q39" i="1" s="1"/>
  <c r="E40" i="1"/>
  <c r="H40" i="1" s="1"/>
  <c r="K40" i="1" s="1"/>
  <c r="N40" i="1" s="1"/>
  <c r="Q40" i="1" s="1"/>
  <c r="E41" i="1"/>
  <c r="H41" i="1" s="1"/>
  <c r="K41" i="1" s="1"/>
  <c r="N41" i="1" s="1"/>
  <c r="Q41" i="1" s="1"/>
  <c r="E42" i="1"/>
  <c r="H42" i="1" s="1"/>
  <c r="K42" i="1" s="1"/>
  <c r="N42" i="1" s="1"/>
  <c r="Q42" i="1" s="1"/>
  <c r="E43" i="1"/>
  <c r="H43" i="1" s="1"/>
  <c r="K43" i="1" s="1"/>
  <c r="N43" i="1" s="1"/>
  <c r="Q43" i="1" s="1"/>
  <c r="E44" i="1"/>
  <c r="H44" i="1" s="1"/>
  <c r="K44" i="1" s="1"/>
  <c r="N44" i="1" s="1"/>
  <c r="Q44" i="1" s="1"/>
  <c r="E45" i="1"/>
  <c r="H45" i="1" s="1"/>
  <c r="K45" i="1" s="1"/>
  <c r="N45" i="1" s="1"/>
  <c r="Q45" i="1" s="1"/>
  <c r="E46" i="1"/>
  <c r="H46" i="1" s="1"/>
  <c r="K46" i="1" s="1"/>
  <c r="N46" i="1" s="1"/>
  <c r="Q46" i="1" s="1"/>
  <c r="E47" i="1"/>
  <c r="H47" i="1" s="1"/>
  <c r="K47" i="1" s="1"/>
  <c r="N47" i="1" s="1"/>
  <c r="Q47" i="1" s="1"/>
  <c r="E48" i="1"/>
  <c r="H48" i="1" s="1"/>
  <c r="K48" i="1" s="1"/>
  <c r="N48" i="1" s="1"/>
  <c r="Q48" i="1" s="1"/>
  <c r="E49" i="1"/>
  <c r="H49" i="1" s="1"/>
  <c r="K49" i="1" s="1"/>
  <c r="N49" i="1" s="1"/>
  <c r="Q49" i="1" s="1"/>
  <c r="E50" i="1"/>
  <c r="H50" i="1" s="1"/>
  <c r="K50" i="1" s="1"/>
  <c r="N50" i="1" s="1"/>
  <c r="Q50" i="1" s="1"/>
  <c r="E51" i="1"/>
  <c r="H51" i="1" s="1"/>
  <c r="K51" i="1" s="1"/>
  <c r="N51" i="1" s="1"/>
  <c r="Q51" i="1" s="1"/>
  <c r="E52" i="1"/>
  <c r="H52" i="1" s="1"/>
  <c r="K52" i="1" s="1"/>
  <c r="N52" i="1" s="1"/>
  <c r="Q52" i="1" s="1"/>
  <c r="E53" i="1"/>
  <c r="H53" i="1" s="1"/>
  <c r="K53" i="1" s="1"/>
  <c r="N53" i="1" s="1"/>
  <c r="Q53" i="1" s="1"/>
  <c r="E54" i="1"/>
  <c r="H54" i="1" s="1"/>
  <c r="K54" i="1" s="1"/>
  <c r="N54" i="1" s="1"/>
  <c r="Q54" i="1" s="1"/>
  <c r="E55" i="1"/>
  <c r="H55" i="1" s="1"/>
  <c r="K55" i="1" s="1"/>
  <c r="N55" i="1" s="1"/>
  <c r="Q55" i="1" s="1"/>
  <c r="E56" i="1"/>
  <c r="H56" i="1" s="1"/>
  <c r="K56" i="1" s="1"/>
  <c r="N56" i="1" s="1"/>
  <c r="Q56" i="1" s="1"/>
  <c r="E57" i="1"/>
  <c r="H57" i="1" s="1"/>
  <c r="K57" i="1" s="1"/>
  <c r="N57" i="1" s="1"/>
  <c r="Q57" i="1" s="1"/>
  <c r="E58" i="1"/>
  <c r="H58" i="1" s="1"/>
  <c r="K58" i="1" s="1"/>
  <c r="N58" i="1" s="1"/>
  <c r="Q58" i="1" s="1"/>
  <c r="E59" i="1"/>
  <c r="H59" i="1" s="1"/>
  <c r="K59" i="1" s="1"/>
  <c r="N59" i="1" s="1"/>
  <c r="Q59" i="1" s="1"/>
  <c r="E60" i="1"/>
  <c r="H60" i="1" s="1"/>
  <c r="K60" i="1" s="1"/>
  <c r="N60" i="1" s="1"/>
  <c r="Q60" i="1" s="1"/>
  <c r="E61" i="1"/>
  <c r="H61" i="1" s="1"/>
  <c r="K61" i="1" s="1"/>
  <c r="N61" i="1" s="1"/>
  <c r="Q61" i="1" s="1"/>
  <c r="E62" i="1"/>
  <c r="H62" i="1" s="1"/>
  <c r="K62" i="1" s="1"/>
  <c r="N62" i="1" s="1"/>
  <c r="Q62" i="1" s="1"/>
  <c r="E63" i="1"/>
  <c r="H63" i="1" s="1"/>
  <c r="K63" i="1" s="1"/>
  <c r="N63" i="1" s="1"/>
  <c r="Q63" i="1" s="1"/>
  <c r="E64" i="1"/>
  <c r="H64" i="1" s="1"/>
  <c r="K64" i="1" s="1"/>
  <c r="N64" i="1" s="1"/>
  <c r="Q64" i="1" s="1"/>
  <c r="E65" i="1"/>
  <c r="H65" i="1" s="1"/>
  <c r="K65" i="1" s="1"/>
  <c r="N65" i="1" s="1"/>
  <c r="Q65" i="1" s="1"/>
  <c r="E66" i="1"/>
  <c r="H66" i="1" s="1"/>
  <c r="K66" i="1" s="1"/>
  <c r="N66" i="1" s="1"/>
  <c r="Q66" i="1" s="1"/>
  <c r="E67" i="1"/>
  <c r="H67" i="1" s="1"/>
  <c r="K67" i="1" s="1"/>
  <c r="N67" i="1" s="1"/>
  <c r="Q67" i="1" s="1"/>
  <c r="E68" i="1"/>
  <c r="H68" i="1" s="1"/>
  <c r="K68" i="1" s="1"/>
  <c r="N68" i="1" s="1"/>
  <c r="Q68" i="1" s="1"/>
  <c r="E69" i="1"/>
  <c r="H69" i="1" s="1"/>
  <c r="K69" i="1" s="1"/>
  <c r="N69" i="1" s="1"/>
  <c r="Q69" i="1" s="1"/>
  <c r="E70" i="1"/>
  <c r="H70" i="1" s="1"/>
  <c r="K70" i="1" s="1"/>
  <c r="N70" i="1" s="1"/>
  <c r="Q70" i="1" s="1"/>
  <c r="E71" i="1"/>
  <c r="H71" i="1" s="1"/>
  <c r="K71" i="1" s="1"/>
  <c r="N71" i="1" s="1"/>
  <c r="Q71" i="1" s="1"/>
  <c r="E72" i="1"/>
  <c r="H72" i="1" s="1"/>
  <c r="K72" i="1" s="1"/>
  <c r="N72" i="1" s="1"/>
  <c r="Q72" i="1" s="1"/>
  <c r="E73" i="1"/>
  <c r="H73" i="1" s="1"/>
  <c r="K73" i="1" s="1"/>
  <c r="N73" i="1" s="1"/>
  <c r="Q73" i="1" s="1"/>
  <c r="E74" i="1"/>
  <c r="H74" i="1" s="1"/>
  <c r="K74" i="1" s="1"/>
  <c r="N74" i="1" s="1"/>
  <c r="Q74" i="1" s="1"/>
  <c r="E75" i="1"/>
  <c r="H75" i="1" s="1"/>
  <c r="K75" i="1" s="1"/>
  <c r="N75" i="1" s="1"/>
  <c r="Q75" i="1" s="1"/>
  <c r="E76" i="1"/>
  <c r="H76" i="1" s="1"/>
  <c r="K76" i="1" s="1"/>
  <c r="N76" i="1" s="1"/>
  <c r="Q76" i="1" s="1"/>
  <c r="E77" i="1"/>
  <c r="H77" i="1" s="1"/>
  <c r="K77" i="1" s="1"/>
  <c r="N77" i="1" s="1"/>
  <c r="Q77" i="1" s="1"/>
  <c r="E78" i="1"/>
  <c r="H78" i="1" s="1"/>
  <c r="K78" i="1" s="1"/>
  <c r="N78" i="1" s="1"/>
  <c r="Q78" i="1" s="1"/>
  <c r="E79" i="1"/>
  <c r="H79" i="1" s="1"/>
  <c r="K79" i="1" s="1"/>
  <c r="N79" i="1" s="1"/>
  <c r="Q79" i="1" s="1"/>
  <c r="E80" i="1"/>
  <c r="H80" i="1" s="1"/>
  <c r="K80" i="1" s="1"/>
  <c r="N80" i="1" s="1"/>
  <c r="Q80" i="1" s="1"/>
  <c r="E81" i="1"/>
  <c r="H81" i="1" s="1"/>
  <c r="K81" i="1" s="1"/>
  <c r="N81" i="1" s="1"/>
  <c r="Q81" i="1" s="1"/>
  <c r="E82" i="1"/>
  <c r="H82" i="1" s="1"/>
  <c r="K82" i="1" s="1"/>
  <c r="N82" i="1" s="1"/>
  <c r="Q82" i="1" s="1"/>
  <c r="E83" i="1"/>
  <c r="H83" i="1" s="1"/>
  <c r="K83" i="1" s="1"/>
  <c r="N83" i="1" s="1"/>
  <c r="Q83" i="1" s="1"/>
  <c r="E84" i="1"/>
  <c r="H84" i="1" s="1"/>
  <c r="K84" i="1" s="1"/>
  <c r="N84" i="1" s="1"/>
  <c r="Q84" i="1" s="1"/>
  <c r="E85" i="1"/>
  <c r="H85" i="1" s="1"/>
  <c r="K85" i="1" s="1"/>
  <c r="N85" i="1" s="1"/>
  <c r="Q85" i="1" s="1"/>
  <c r="E86" i="1"/>
  <c r="H86" i="1" s="1"/>
  <c r="K86" i="1" s="1"/>
  <c r="N86" i="1" s="1"/>
  <c r="Q86" i="1" s="1"/>
  <c r="E87" i="1"/>
  <c r="H87" i="1" s="1"/>
  <c r="K87" i="1" s="1"/>
  <c r="N87" i="1" s="1"/>
  <c r="Q87" i="1" s="1"/>
  <c r="E88" i="1"/>
  <c r="H88" i="1" s="1"/>
  <c r="K88" i="1" s="1"/>
  <c r="N88" i="1" s="1"/>
  <c r="Q88" i="1" s="1"/>
  <c r="E89" i="1"/>
  <c r="H89" i="1" s="1"/>
  <c r="K89" i="1" s="1"/>
  <c r="N89" i="1" s="1"/>
  <c r="Q89" i="1" s="1"/>
  <c r="E90" i="1"/>
  <c r="H90" i="1" s="1"/>
  <c r="K90" i="1" s="1"/>
  <c r="N90" i="1" s="1"/>
  <c r="Q90" i="1" s="1"/>
  <c r="E91" i="1"/>
  <c r="H91" i="1" s="1"/>
  <c r="K91" i="1" s="1"/>
  <c r="N91" i="1" s="1"/>
  <c r="Q91" i="1" s="1"/>
  <c r="E92" i="1"/>
  <c r="H92" i="1" s="1"/>
  <c r="K92" i="1" s="1"/>
  <c r="N92" i="1" s="1"/>
  <c r="Q92" i="1" s="1"/>
  <c r="E93" i="1"/>
  <c r="H93" i="1" s="1"/>
  <c r="K93" i="1" s="1"/>
  <c r="N93" i="1" s="1"/>
  <c r="Q93" i="1" s="1"/>
  <c r="E94" i="1"/>
  <c r="H94" i="1" s="1"/>
  <c r="K94" i="1" s="1"/>
  <c r="N94" i="1" s="1"/>
  <c r="Q94" i="1" s="1"/>
  <c r="E95" i="1"/>
  <c r="H95" i="1" s="1"/>
  <c r="K95" i="1" s="1"/>
  <c r="N95" i="1" s="1"/>
  <c r="Q95" i="1" s="1"/>
  <c r="E96" i="1"/>
  <c r="H96" i="1" s="1"/>
  <c r="K96" i="1" s="1"/>
  <c r="N96" i="1" s="1"/>
  <c r="Q96" i="1" s="1"/>
  <c r="E97" i="1"/>
  <c r="H97" i="1" s="1"/>
  <c r="K97" i="1" s="1"/>
  <c r="N97" i="1" s="1"/>
  <c r="Q97" i="1" s="1"/>
  <c r="E98" i="1"/>
  <c r="H98" i="1" s="1"/>
  <c r="K98" i="1" s="1"/>
  <c r="N98" i="1" s="1"/>
  <c r="Q98" i="1" s="1"/>
  <c r="E99" i="1"/>
  <c r="H99" i="1" s="1"/>
  <c r="K99" i="1" s="1"/>
  <c r="N99" i="1" s="1"/>
  <c r="Q99" i="1" s="1"/>
  <c r="E100" i="1"/>
  <c r="H100" i="1" s="1"/>
  <c r="K100" i="1" s="1"/>
  <c r="N100" i="1" s="1"/>
  <c r="Q100" i="1" s="1"/>
  <c r="E101" i="1"/>
  <c r="H101" i="1" s="1"/>
  <c r="K101" i="1" s="1"/>
  <c r="N101" i="1" s="1"/>
  <c r="Q101" i="1" s="1"/>
  <c r="E102" i="1"/>
  <c r="H102" i="1" s="1"/>
  <c r="K102" i="1" s="1"/>
  <c r="N102" i="1" s="1"/>
  <c r="Q102" i="1" s="1"/>
  <c r="E103" i="1"/>
  <c r="H103" i="1" s="1"/>
  <c r="K103" i="1" s="1"/>
  <c r="N103" i="1" s="1"/>
  <c r="Q103" i="1" s="1"/>
  <c r="E104" i="1"/>
  <c r="H104" i="1" s="1"/>
  <c r="K104" i="1" s="1"/>
  <c r="N104" i="1" s="1"/>
  <c r="Q104" i="1" s="1"/>
  <c r="E105" i="1"/>
  <c r="H105" i="1" s="1"/>
  <c r="K105" i="1" s="1"/>
  <c r="N105" i="1" s="1"/>
  <c r="Q105" i="1" s="1"/>
  <c r="E106" i="1"/>
  <c r="H106" i="1" s="1"/>
  <c r="K106" i="1" s="1"/>
  <c r="N106" i="1" s="1"/>
  <c r="Q106" i="1" s="1"/>
  <c r="E107" i="1"/>
  <c r="H107" i="1" s="1"/>
  <c r="K107" i="1" s="1"/>
  <c r="N107" i="1" s="1"/>
  <c r="Q107" i="1" s="1"/>
  <c r="E108" i="1"/>
  <c r="H108" i="1" s="1"/>
  <c r="K108" i="1" s="1"/>
  <c r="N108" i="1" s="1"/>
  <c r="Q108" i="1" s="1"/>
  <c r="E109" i="1"/>
  <c r="H109" i="1" s="1"/>
  <c r="K109" i="1" s="1"/>
  <c r="N109" i="1" s="1"/>
  <c r="Q109" i="1" s="1"/>
  <c r="E110" i="1"/>
  <c r="H110" i="1" s="1"/>
  <c r="K110" i="1" s="1"/>
  <c r="N110" i="1" s="1"/>
  <c r="Q110" i="1" s="1"/>
  <c r="E111" i="1"/>
  <c r="H111" i="1" s="1"/>
  <c r="K111" i="1" s="1"/>
  <c r="N111" i="1" s="1"/>
  <c r="Q111" i="1" s="1"/>
  <c r="E112" i="1"/>
  <c r="H112" i="1" s="1"/>
  <c r="K112" i="1" s="1"/>
  <c r="N112" i="1" s="1"/>
  <c r="Q112" i="1" s="1"/>
  <c r="E113" i="1"/>
  <c r="H113" i="1" s="1"/>
  <c r="K113" i="1" s="1"/>
  <c r="N113" i="1" s="1"/>
  <c r="Q113" i="1" s="1"/>
  <c r="E114" i="1"/>
  <c r="H114" i="1" s="1"/>
  <c r="K114" i="1" s="1"/>
  <c r="N114" i="1" s="1"/>
  <c r="Q114" i="1" s="1"/>
  <c r="E115" i="1"/>
  <c r="H115" i="1" s="1"/>
  <c r="K115" i="1" s="1"/>
  <c r="N115" i="1" s="1"/>
  <c r="Q115" i="1" s="1"/>
  <c r="E116" i="1"/>
  <c r="H116" i="1" s="1"/>
  <c r="K116" i="1" s="1"/>
  <c r="N116" i="1" s="1"/>
  <c r="Q116" i="1" s="1"/>
  <c r="E117" i="1"/>
  <c r="H117" i="1" s="1"/>
  <c r="K117" i="1" s="1"/>
  <c r="N117" i="1" s="1"/>
  <c r="Q117" i="1" s="1"/>
  <c r="E118" i="1"/>
  <c r="H118" i="1" s="1"/>
  <c r="K118" i="1" s="1"/>
  <c r="N118" i="1" s="1"/>
  <c r="Q118" i="1" s="1"/>
  <c r="E119" i="1"/>
  <c r="H119" i="1" s="1"/>
  <c r="K119" i="1" s="1"/>
  <c r="N119" i="1" s="1"/>
  <c r="Q119" i="1" s="1"/>
  <c r="E120" i="1"/>
  <c r="H120" i="1" s="1"/>
  <c r="K120" i="1" s="1"/>
  <c r="N120" i="1" s="1"/>
  <c r="Q120" i="1" s="1"/>
  <c r="E121" i="1"/>
  <c r="H121" i="1" s="1"/>
  <c r="K121" i="1" s="1"/>
  <c r="N121" i="1" s="1"/>
  <c r="Q121" i="1" s="1"/>
  <c r="E122" i="1"/>
  <c r="H122" i="1" s="1"/>
  <c r="K122" i="1" s="1"/>
  <c r="N122" i="1" s="1"/>
  <c r="Q122" i="1" s="1"/>
  <c r="E123" i="1"/>
  <c r="H123" i="1" s="1"/>
  <c r="K123" i="1" s="1"/>
  <c r="N123" i="1" s="1"/>
  <c r="Q123" i="1" s="1"/>
  <c r="E124" i="1"/>
  <c r="H124" i="1" s="1"/>
  <c r="K124" i="1" s="1"/>
  <c r="N124" i="1" s="1"/>
  <c r="Q124" i="1" s="1"/>
  <c r="E125" i="1"/>
  <c r="H125" i="1" s="1"/>
  <c r="K125" i="1" s="1"/>
  <c r="N125" i="1" s="1"/>
  <c r="Q125" i="1" s="1"/>
  <c r="E126" i="1"/>
  <c r="H126" i="1" s="1"/>
  <c r="K126" i="1" s="1"/>
  <c r="N126" i="1" s="1"/>
  <c r="Q126" i="1" s="1"/>
  <c r="E127" i="1"/>
  <c r="H127" i="1" s="1"/>
  <c r="K127" i="1" s="1"/>
  <c r="N127" i="1" s="1"/>
  <c r="Q127" i="1" s="1"/>
  <c r="E128" i="1"/>
  <c r="H128" i="1" s="1"/>
  <c r="K128" i="1" s="1"/>
  <c r="N128" i="1" s="1"/>
  <c r="Q128" i="1" s="1"/>
  <c r="E129" i="1"/>
  <c r="H129" i="1" s="1"/>
  <c r="K129" i="1" s="1"/>
  <c r="N129" i="1" s="1"/>
  <c r="Q129" i="1" s="1"/>
  <c r="E130" i="1"/>
  <c r="H130" i="1" s="1"/>
  <c r="K130" i="1" s="1"/>
  <c r="N130" i="1" s="1"/>
  <c r="Q130" i="1" s="1"/>
  <c r="E131" i="1"/>
  <c r="H131" i="1" s="1"/>
  <c r="K131" i="1" s="1"/>
  <c r="N131" i="1" s="1"/>
  <c r="Q131" i="1" s="1"/>
  <c r="E132" i="1"/>
  <c r="H132" i="1" s="1"/>
  <c r="K132" i="1" s="1"/>
  <c r="N132" i="1" s="1"/>
  <c r="Q132" i="1" s="1"/>
  <c r="E133" i="1"/>
  <c r="H133" i="1" s="1"/>
  <c r="K133" i="1" s="1"/>
  <c r="N133" i="1" s="1"/>
  <c r="Q133" i="1" s="1"/>
  <c r="E134" i="1"/>
  <c r="H134" i="1" s="1"/>
  <c r="K134" i="1" s="1"/>
  <c r="N134" i="1" s="1"/>
  <c r="Q134" i="1" s="1"/>
  <c r="E135" i="1"/>
  <c r="H135" i="1" s="1"/>
  <c r="K135" i="1" s="1"/>
  <c r="N135" i="1" s="1"/>
  <c r="Q135" i="1" s="1"/>
  <c r="E136" i="1"/>
  <c r="H136" i="1" s="1"/>
  <c r="K136" i="1" s="1"/>
  <c r="N136" i="1" s="1"/>
  <c r="Q136" i="1" s="1"/>
  <c r="E137" i="1"/>
  <c r="H137" i="1" s="1"/>
  <c r="K137" i="1" s="1"/>
  <c r="N137" i="1" s="1"/>
  <c r="Q137" i="1" s="1"/>
  <c r="E138" i="1"/>
  <c r="H138" i="1" s="1"/>
  <c r="K138" i="1" s="1"/>
  <c r="N138" i="1" s="1"/>
  <c r="Q138" i="1" s="1"/>
  <c r="E139" i="1"/>
  <c r="H139" i="1" s="1"/>
  <c r="K139" i="1" s="1"/>
  <c r="N139" i="1" s="1"/>
  <c r="Q139" i="1" s="1"/>
  <c r="E140" i="1"/>
  <c r="H140" i="1" s="1"/>
  <c r="K140" i="1" s="1"/>
  <c r="N140" i="1" s="1"/>
  <c r="Q140" i="1" s="1"/>
  <c r="E141" i="1"/>
  <c r="H141" i="1" s="1"/>
  <c r="K141" i="1" s="1"/>
  <c r="N141" i="1" s="1"/>
  <c r="Q141" i="1" s="1"/>
  <c r="E142" i="1"/>
  <c r="H142" i="1" s="1"/>
  <c r="K142" i="1" s="1"/>
  <c r="N142" i="1" s="1"/>
  <c r="Q142" i="1" s="1"/>
  <c r="E143" i="1"/>
  <c r="H143" i="1" s="1"/>
  <c r="K143" i="1" s="1"/>
  <c r="N143" i="1" s="1"/>
  <c r="Q143" i="1" s="1"/>
  <c r="E144" i="1"/>
  <c r="H144" i="1" s="1"/>
  <c r="K144" i="1" s="1"/>
  <c r="N144" i="1" s="1"/>
  <c r="Q144" i="1" s="1"/>
  <c r="E145" i="1"/>
  <c r="H145" i="1" s="1"/>
  <c r="K145" i="1" s="1"/>
  <c r="N145" i="1" s="1"/>
  <c r="Q145" i="1" s="1"/>
  <c r="E146" i="1"/>
  <c r="H146" i="1" s="1"/>
  <c r="K146" i="1" s="1"/>
  <c r="N146" i="1" s="1"/>
  <c r="Q146" i="1" s="1"/>
  <c r="E147" i="1"/>
  <c r="H147" i="1" s="1"/>
  <c r="K147" i="1" s="1"/>
  <c r="N147" i="1" s="1"/>
  <c r="Q147" i="1" s="1"/>
  <c r="E148" i="1"/>
  <c r="H148" i="1" s="1"/>
  <c r="K148" i="1" s="1"/>
  <c r="N148" i="1" s="1"/>
  <c r="Q148" i="1" s="1"/>
  <c r="E149" i="1"/>
  <c r="H149" i="1" s="1"/>
  <c r="K149" i="1" s="1"/>
  <c r="N149" i="1" s="1"/>
  <c r="Q149" i="1" s="1"/>
  <c r="E150" i="1"/>
  <c r="H150" i="1" s="1"/>
  <c r="K150" i="1" s="1"/>
  <c r="N150" i="1" s="1"/>
  <c r="Q150" i="1" s="1"/>
  <c r="E151" i="1"/>
  <c r="H151" i="1" s="1"/>
  <c r="K151" i="1" s="1"/>
  <c r="N151" i="1" s="1"/>
  <c r="Q151" i="1" s="1"/>
  <c r="E152" i="1"/>
  <c r="H152" i="1" s="1"/>
  <c r="K152" i="1" s="1"/>
  <c r="N152" i="1" s="1"/>
  <c r="Q152" i="1" s="1"/>
  <c r="E153" i="1"/>
  <c r="H153" i="1" s="1"/>
  <c r="K153" i="1" s="1"/>
  <c r="N153" i="1" s="1"/>
  <c r="Q153" i="1" s="1"/>
  <c r="E5" i="1"/>
  <c r="H5" i="1" s="1"/>
  <c r="K5" i="1" s="1"/>
  <c r="N5" i="1" s="1"/>
  <c r="Q5" i="1" s="1"/>
</calcChain>
</file>

<file path=xl/sharedStrings.xml><?xml version="1.0" encoding="utf-8"?>
<sst xmlns="http://schemas.openxmlformats.org/spreadsheetml/2006/main" count="169" uniqueCount="169">
  <si>
    <t>ABERDEEN</t>
  </si>
  <si>
    <t>AGAR - BLUNT - ONIDA</t>
  </si>
  <si>
    <t>ALCESTER-HUDSON</t>
  </si>
  <si>
    <t>ANDES CENTRAL</t>
  </si>
  <si>
    <t>ARLINGTON</t>
  </si>
  <si>
    <t>ARMOUR</t>
  </si>
  <si>
    <t>AVON</t>
  </si>
  <si>
    <t>BALTIC</t>
  </si>
  <si>
    <t>BELLE FOURCHE</t>
  </si>
  <si>
    <t>BENNETT COUNTY</t>
  </si>
  <si>
    <t>BERESFORD</t>
  </si>
  <si>
    <t>BIG STONE CITY</t>
  </si>
  <si>
    <t>BISON</t>
  </si>
  <si>
    <t>BON HOMME</t>
  </si>
  <si>
    <t>BOWDLE</t>
  </si>
  <si>
    <t>BRANDON VALLEY</t>
  </si>
  <si>
    <t>BRIDGEWATER-EMERY</t>
  </si>
  <si>
    <t>BRITTON - HECLA</t>
  </si>
  <si>
    <t>BROOKINGS</t>
  </si>
  <si>
    <t>BURKE</t>
  </si>
  <si>
    <t>CANISTOTA</t>
  </si>
  <si>
    <t>CANTON</t>
  </si>
  <si>
    <t>CASTLEWOOD</t>
  </si>
  <si>
    <t>CENTERVILLE</t>
  </si>
  <si>
    <t>CHAMBERLAIN</t>
  </si>
  <si>
    <t>CHESTER AREA</t>
  </si>
  <si>
    <t>CLARK</t>
  </si>
  <si>
    <t>COLMAN-EGAN</t>
  </si>
  <si>
    <t>COLOME CONSOLIDATED</t>
  </si>
  <si>
    <t>CORSICA-STICKNEY</t>
  </si>
  <si>
    <t>CUSTER</t>
  </si>
  <si>
    <t>DAKOTA VALLEY</t>
  </si>
  <si>
    <t>DE SMET</t>
  </si>
  <si>
    <t>DELL RAPIDS</t>
  </si>
  <si>
    <t>DEUBROOK AREA</t>
  </si>
  <si>
    <t>DEUEL</t>
  </si>
  <si>
    <t>DOLAND</t>
  </si>
  <si>
    <t>DOUGLAS</t>
  </si>
  <si>
    <t>DUPREE</t>
  </si>
  <si>
    <t>EAGLE BUTTE</t>
  </si>
  <si>
    <t>EDGEMONT</t>
  </si>
  <si>
    <t>EDMUNDS CENTRAL</t>
  </si>
  <si>
    <t>ELK MOUNTAIN</t>
  </si>
  <si>
    <t>ELK POINT-JEFFERSON</t>
  </si>
  <si>
    <t>ELKTON</t>
  </si>
  <si>
    <t>ESTELLINE</t>
  </si>
  <si>
    <t>ETHAN</t>
  </si>
  <si>
    <t>EUREKA</t>
  </si>
  <si>
    <t>FAITH</t>
  </si>
  <si>
    <t>FAULKTON AREA</t>
  </si>
  <si>
    <t>FLANDREAU</t>
  </si>
  <si>
    <t>FLORENCE</t>
  </si>
  <si>
    <t>FREDERICK AREA</t>
  </si>
  <si>
    <t>FREEMAN</t>
  </si>
  <si>
    <t>GARRETSON</t>
  </si>
  <si>
    <t>GAYVILLE-VOLIN</t>
  </si>
  <si>
    <t>GETTYSBURG</t>
  </si>
  <si>
    <t>GREGORY</t>
  </si>
  <si>
    <t>GROTON AREA</t>
  </si>
  <si>
    <t>HAAKON</t>
  </si>
  <si>
    <t>HAMLIN</t>
  </si>
  <si>
    <t>HANSON</t>
  </si>
  <si>
    <t>HARDING COUNTY</t>
  </si>
  <si>
    <t>HARRISBURG</t>
  </si>
  <si>
    <t>HENRY</t>
  </si>
  <si>
    <t>HERREID</t>
  </si>
  <si>
    <t>HIGHMORE-HARROLD</t>
  </si>
  <si>
    <t>HILL CITY</t>
  </si>
  <si>
    <t>HITCHCOCK-TULARE</t>
  </si>
  <si>
    <t>HOT SPRINGS</t>
  </si>
  <si>
    <t>HOVEN</t>
  </si>
  <si>
    <t>HOWARD</t>
  </si>
  <si>
    <t>HURON</t>
  </si>
  <si>
    <t>IPSWICH</t>
  </si>
  <si>
    <t>IRENE - WAKONDA</t>
  </si>
  <si>
    <t>IROQUOIS</t>
  </si>
  <si>
    <t>JONES COUNTY</t>
  </si>
  <si>
    <t>KADOKA AREA</t>
  </si>
  <si>
    <t>KIMBALL</t>
  </si>
  <si>
    <t>LAKE PRESTON</t>
  </si>
  <si>
    <t>LANGFORD</t>
  </si>
  <si>
    <t>LEAD-DEADWOOD</t>
  </si>
  <si>
    <t>LEMMON</t>
  </si>
  <si>
    <t>LENNOX</t>
  </si>
  <si>
    <t>LEOLA</t>
  </si>
  <si>
    <t>LYMAN</t>
  </si>
  <si>
    <t>MADISON  CENTRAL</t>
  </si>
  <si>
    <t>MARION</t>
  </si>
  <si>
    <t>MCCOOK CENTRAL</t>
  </si>
  <si>
    <t>MCINTOSH</t>
  </si>
  <si>
    <t>MCLAUGHLIN</t>
  </si>
  <si>
    <t>MEADE</t>
  </si>
  <si>
    <t>MENNO</t>
  </si>
  <si>
    <t>MILBANK</t>
  </si>
  <si>
    <t>MILLER AREA</t>
  </si>
  <si>
    <t>MITCHELL</t>
  </si>
  <si>
    <t>MOBRIDGE - POLLOCK</t>
  </si>
  <si>
    <t>MONTROSE</t>
  </si>
  <si>
    <t>MOUNT VERNON</t>
  </si>
  <si>
    <t>NEW UNDERWOOD</t>
  </si>
  <si>
    <t>NEWELL</t>
  </si>
  <si>
    <t>NORTHWESTERN AREA</t>
  </si>
  <si>
    <t>OELRICHS</t>
  </si>
  <si>
    <t xml:space="preserve">OGLALA LAKOTA </t>
  </si>
  <si>
    <t>OLDHAM-RAMONA</t>
  </si>
  <si>
    <t>PARKER</t>
  </si>
  <si>
    <t>PARKSTON</t>
  </si>
  <si>
    <t>PIERRE</t>
  </si>
  <si>
    <t>PLANKINTON</t>
  </si>
  <si>
    <t>PLATTE-GEDDES</t>
  </si>
  <si>
    <t>RAPID CITY</t>
  </si>
  <si>
    <t>REDFIELD</t>
  </si>
  <si>
    <t>ROSHOLT</t>
  </si>
  <si>
    <t>RUTLAND</t>
  </si>
  <si>
    <t>SANBORN CENTRAL</t>
  </si>
  <si>
    <t>SCOTLAND</t>
  </si>
  <si>
    <t>SELBY AREA</t>
  </si>
  <si>
    <t>SIOUX FALLS</t>
  </si>
  <si>
    <t>SIOUX VALLEY</t>
  </si>
  <si>
    <t>SISSETON PUBLIC</t>
  </si>
  <si>
    <t>SMEE</t>
  </si>
  <si>
    <t>SOUTH CENTRAL</t>
  </si>
  <si>
    <t>SPEARFISH</t>
  </si>
  <si>
    <t>STANLEY COUNTY</t>
  </si>
  <si>
    <t>SUMMIT</t>
  </si>
  <si>
    <t>TEA AREA</t>
  </si>
  <si>
    <t>TIMBER LAKE</t>
  </si>
  <si>
    <t>TODD COUNTY</t>
  </si>
  <si>
    <t>TRIPP-DELMONT</t>
  </si>
  <si>
    <t>TRI-VALLEY</t>
  </si>
  <si>
    <t>VERMILLION</t>
  </si>
  <si>
    <t>VIBORG-HURLEY</t>
  </si>
  <si>
    <t>WAGNER COMMUNITY</t>
  </si>
  <si>
    <t>WALL</t>
  </si>
  <si>
    <t>WARNER</t>
  </si>
  <si>
    <t>WATERTOWN</t>
  </si>
  <si>
    <t>WAUBAY</t>
  </si>
  <si>
    <t>WAVERLY</t>
  </si>
  <si>
    <t>WEBSTER</t>
  </si>
  <si>
    <t>WESSINGTON SPRINGS</t>
  </si>
  <si>
    <t>WEST CENTRAL</t>
  </si>
  <si>
    <t>WHITE LAKE</t>
  </si>
  <si>
    <t>WHITE RIVER</t>
  </si>
  <si>
    <t>WILLOW LAKE</t>
  </si>
  <si>
    <t>WILMOT</t>
  </si>
  <si>
    <t>WINNER</t>
  </si>
  <si>
    <t>WOLSEY-WESSINGTON</t>
  </si>
  <si>
    <t>WOONSOCKET</t>
  </si>
  <si>
    <t>YANKTON</t>
  </si>
  <si>
    <t>CO Levy</t>
  </si>
  <si>
    <t>Pay 2016 Taxable Valuation</t>
  </si>
  <si>
    <t>Capital Outlay Tax Dollars at Max Levy in Pay 2016</t>
  </si>
  <si>
    <t>Growth Pay 2017</t>
  </si>
  <si>
    <t>CPI                 Pay 2018</t>
  </si>
  <si>
    <t>Max Allowable Capital Outlay       Pay 2017</t>
  </si>
  <si>
    <t>Growth Pay 2018</t>
  </si>
  <si>
    <t>CPI                 Pay 2019</t>
  </si>
  <si>
    <t>Growth Pay 2019</t>
  </si>
  <si>
    <t>Max Allowable Capital Outlay  Pay 2018</t>
  </si>
  <si>
    <t>Max Allowable Capital Outlay  Pay 2019</t>
  </si>
  <si>
    <t>Dist #</t>
  </si>
  <si>
    <t>School District Name</t>
  </si>
  <si>
    <t>CPI                 Pay 2017</t>
  </si>
  <si>
    <t>CPI                 Pay 2020</t>
  </si>
  <si>
    <t>Growth Pay 2020</t>
  </si>
  <si>
    <t>Max Allowable Capital Outlay  Pay 2020</t>
  </si>
  <si>
    <t>Maximum Allowable Tax Request for Capital Outlay Fund</t>
  </si>
  <si>
    <t>as of 3/6/2019</t>
  </si>
  <si>
    <t>Questions - contact Wendy Semmler, Department of Revenue, (605) 773-4923 or wendy.semmler@state.sd.us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</si>
</sst>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General_)"/>
    <numFmt numFmtId="165" formatCode="&quot;$&quot;#,##0"/>
    <numFmt numFmtId="166" formatCode="_(* #,##0.000_);_(* \(#,##0.000\);_(* &quot;-&quot;??_);_(@_)"/>
    <numFmt numFmtId="167" formatCode="0.0%"/>
    <numFmt numFmtId="168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0"/>
      <name val="Courier"/>
      <family val="3"/>
    </font>
    <font>
      <sz val="10"/>
      <name val="Arial"/>
      <family val="2"/>
    </font>
    <font>
      <sz val="10"/>
      <name val="Ebrima"/>
    </font>
    <font>
      <sz val="10"/>
      <color theme="1"/>
      <name val="Ebrima"/>
    </font>
    <font>
      <sz val="11"/>
      <color theme="1"/>
      <name val="Ebrima"/>
    </font>
    <font>
      <b/>
      <sz val="10"/>
      <name val="Ebrima"/>
    </font>
    <font>
      <b/>
      <sz val="10"/>
      <color theme="1"/>
      <name val="Ebrima"/>
    </font>
    <font>
      <sz val="10"/>
      <color indexed="10"/>
      <name val="Ebrima"/>
    </font>
    <font>
      <b/>
      <sz val="14"/>
      <name val="Ebrima"/>
    </font>
    <font>
      <sz val="9"/>
      <name val="Ebrima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0" borderId="0"/>
    <xf numFmtId="164" fontId="3" fillId="0" borderId="0"/>
    <xf numFmtId="43" fontId="4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6" borderId="0" applyNumberFormat="0" applyBorder="0" applyAlignment="0" applyProtection="0"/>
  </cellStyleXfs>
  <cellXfs count="67">
    <xf numFmtId="0" fontId="0" fillId="0" borderId="0" xfId="0"/>
    <xf numFmtId="1" fontId="5" fillId="0" borderId="0" xfId="1" applyNumberFormat="1" applyFont="1" applyAlignment="1">
      <alignment horizontal="right"/>
    </xf>
    <xf numFmtId="164" fontId="5" fillId="0" borderId="0" xfId="1" applyFont="1"/>
    <xf numFmtId="0" fontId="7" fillId="0" borderId="0" xfId="0" applyFont="1"/>
    <xf numFmtId="1" fontId="8" fillId="0" borderId="1" xfId="1" applyNumberFormat="1" applyFont="1" applyFill="1" applyBorder="1" applyAlignment="1">
      <alignment horizontal="center" wrapText="1"/>
    </xf>
    <xf numFmtId="164" fontId="8" fillId="0" borderId="1" xfId="1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 wrapText="1"/>
    </xf>
    <xf numFmtId="165" fontId="9" fillId="3" borderId="1" xfId="3" applyNumberFormat="1" applyFont="1" applyBorder="1" applyAlignment="1">
      <alignment horizontal="center" wrapText="1"/>
    </xf>
    <xf numFmtId="167" fontId="9" fillId="3" borderId="1" xfId="3" applyNumberFormat="1" applyFont="1" applyBorder="1" applyAlignment="1">
      <alignment horizontal="center" wrapText="1"/>
    </xf>
    <xf numFmtId="168" fontId="9" fillId="3" borderId="1" xfId="3" applyNumberFormat="1" applyFont="1" applyBorder="1" applyAlignment="1">
      <alignment horizontal="center" wrapText="1"/>
    </xf>
    <xf numFmtId="165" fontId="9" fillId="4" borderId="1" xfId="4" applyNumberFormat="1" applyFont="1" applyBorder="1" applyAlignment="1">
      <alignment horizontal="center" wrapText="1"/>
    </xf>
    <xf numFmtId="167" fontId="9" fillId="4" borderId="1" xfId="4" applyNumberFormat="1" applyFont="1" applyBorder="1" applyAlignment="1">
      <alignment horizontal="center" wrapText="1"/>
    </xf>
    <xf numFmtId="168" fontId="9" fillId="4" borderId="1" xfId="4" applyNumberFormat="1" applyFont="1" applyBorder="1" applyAlignment="1">
      <alignment horizontal="center" wrapText="1"/>
    </xf>
    <xf numFmtId="167" fontId="9" fillId="5" borderId="1" xfId="5" applyNumberFormat="1" applyFont="1" applyBorder="1" applyAlignment="1">
      <alignment horizontal="center" wrapText="1"/>
    </xf>
    <xf numFmtId="168" fontId="9" fillId="5" borderId="1" xfId="5" applyNumberFormat="1" applyFont="1" applyBorder="1" applyAlignment="1">
      <alignment horizontal="center" wrapText="1"/>
    </xf>
    <xf numFmtId="166" fontId="5" fillId="0" borderId="0" xfId="2" applyNumberFormat="1" applyFont="1" applyAlignment="1" applyProtection="1">
      <alignment vertical="center"/>
    </xf>
    <xf numFmtId="0" fontId="7" fillId="0" borderId="0" xfId="0" applyFont="1" applyFill="1"/>
    <xf numFmtId="1" fontId="10" fillId="0" borderId="0" xfId="1" applyNumberFormat="1" applyFont="1" applyFill="1" applyAlignment="1">
      <alignment horizontal="right"/>
    </xf>
    <xf numFmtId="164" fontId="10" fillId="0" borderId="0" xfId="1" applyFont="1" applyFill="1"/>
    <xf numFmtId="166" fontId="5" fillId="0" borderId="0" xfId="2" applyNumberFormat="1" applyFont="1"/>
    <xf numFmtId="164" fontId="11" fillId="0" borderId="0" xfId="1" applyFont="1"/>
    <xf numFmtId="164" fontId="5" fillId="0" borderId="0" xfId="1" applyFont="1" applyFill="1"/>
    <xf numFmtId="164" fontId="6" fillId="0" borderId="0" xfId="3" applyNumberFormat="1" applyFont="1" applyFill="1"/>
    <xf numFmtId="167" fontId="6" fillId="0" borderId="0" xfId="3" applyNumberFormat="1" applyFont="1" applyFill="1"/>
    <xf numFmtId="168" fontId="6" fillId="0" borderId="0" xfId="3" applyNumberFormat="1" applyFont="1" applyFill="1"/>
    <xf numFmtId="164" fontId="6" fillId="0" borderId="0" xfId="4" applyNumberFormat="1" applyFont="1" applyFill="1"/>
    <xf numFmtId="167" fontId="6" fillId="0" borderId="0" xfId="4" applyNumberFormat="1" applyFont="1" applyFill="1"/>
    <xf numFmtId="168" fontId="6" fillId="0" borderId="0" xfId="4" applyNumberFormat="1" applyFont="1" applyFill="1"/>
    <xf numFmtId="167" fontId="6" fillId="0" borderId="0" xfId="5" applyNumberFormat="1" applyFont="1" applyFill="1"/>
    <xf numFmtId="168" fontId="6" fillId="0" borderId="0" xfId="5" applyNumberFormat="1" applyFont="1" applyFill="1"/>
    <xf numFmtId="167" fontId="6" fillId="0" borderId="0" xfId="6" applyNumberFormat="1" applyFont="1" applyFill="1"/>
    <xf numFmtId="168" fontId="6" fillId="0" borderId="0" xfId="6" applyNumberFormat="1" applyFont="1" applyFill="1"/>
    <xf numFmtId="164" fontId="12" fillId="0" borderId="0" xfId="1" applyFont="1"/>
    <xf numFmtId="165" fontId="8" fillId="7" borderId="1" xfId="1" applyNumberFormat="1" applyFont="1" applyFill="1" applyBorder="1" applyAlignment="1">
      <alignment horizontal="center" wrapText="1"/>
    </xf>
    <xf numFmtId="0" fontId="5" fillId="0" borderId="1" xfId="1" quotePrefix="1" applyNumberFormat="1" applyFont="1" applyBorder="1" applyAlignment="1" applyProtection="1">
      <alignment horizontal="right" vertical="center"/>
    </xf>
    <xf numFmtId="164" fontId="5" fillId="0" borderId="1" xfId="1" applyFont="1" applyBorder="1" applyAlignment="1" applyProtection="1">
      <alignment horizontal="left" vertical="center"/>
    </xf>
    <xf numFmtId="166" fontId="5" fillId="0" borderId="1" xfId="2" applyNumberFormat="1" applyFont="1" applyBorder="1" applyAlignment="1" applyProtection="1">
      <alignment vertical="center"/>
    </xf>
    <xf numFmtId="165" fontId="5" fillId="7" borderId="1" xfId="1" applyNumberFormat="1" applyFont="1" applyFill="1" applyBorder="1" applyAlignment="1">
      <alignment vertical="center"/>
    </xf>
    <xf numFmtId="9" fontId="6" fillId="3" borderId="1" xfId="3" applyNumberFormat="1" applyFont="1" applyBorder="1" applyAlignment="1">
      <alignment vertical="center"/>
    </xf>
    <xf numFmtId="167" fontId="6" fillId="3" borderId="1" xfId="3" applyNumberFormat="1" applyFont="1" applyBorder="1" applyAlignment="1">
      <alignment vertical="center"/>
    </xf>
    <xf numFmtId="168" fontId="6" fillId="3" borderId="1" xfId="3" applyNumberFormat="1" applyFont="1" applyBorder="1"/>
    <xf numFmtId="9" fontId="6" fillId="4" borderId="1" xfId="4" applyNumberFormat="1" applyFont="1" applyBorder="1" applyAlignment="1">
      <alignment vertical="center"/>
    </xf>
    <xf numFmtId="167" fontId="6" fillId="4" borderId="1" xfId="4" applyNumberFormat="1" applyFont="1" applyBorder="1" applyAlignment="1">
      <alignment vertical="center"/>
    </xf>
    <xf numFmtId="168" fontId="6" fillId="4" borderId="1" xfId="4" applyNumberFormat="1" applyFont="1" applyBorder="1"/>
    <xf numFmtId="167" fontId="6" fillId="5" borderId="1" xfId="5" applyNumberFormat="1" applyFont="1" applyBorder="1" applyAlignment="1">
      <alignment vertical="center"/>
    </xf>
    <xf numFmtId="168" fontId="6" fillId="5" borderId="1" xfId="5" applyNumberFormat="1" applyFont="1" applyBorder="1"/>
    <xf numFmtId="1" fontId="5" fillId="0" borderId="1" xfId="1" applyNumberFormat="1" applyFont="1" applyBorder="1" applyAlignment="1" applyProtection="1">
      <alignment horizontal="right" vertical="center"/>
    </xf>
    <xf numFmtId="1" fontId="5" fillId="0" borderId="1" xfId="1" applyNumberFormat="1" applyFont="1" applyFill="1" applyBorder="1" applyAlignment="1" applyProtection="1">
      <alignment horizontal="right" vertical="center"/>
    </xf>
    <xf numFmtId="164" fontId="5" fillId="0" borderId="1" xfId="1" applyFont="1" applyFill="1" applyBorder="1" applyAlignment="1" applyProtection="1">
      <alignment horizontal="left" vertical="center"/>
    </xf>
    <xf numFmtId="166" fontId="5" fillId="0" borderId="1" xfId="2" applyNumberFormat="1" applyFont="1" applyFill="1" applyBorder="1" applyAlignment="1" applyProtection="1">
      <alignment vertical="center"/>
    </xf>
    <xf numFmtId="0" fontId="5" fillId="0" borderId="1" xfId="1" quotePrefix="1" applyNumberFormat="1" applyFont="1" applyBorder="1" applyAlignment="1">
      <alignment horizontal="right" vertical="center"/>
    </xf>
    <xf numFmtId="164" fontId="5" fillId="0" borderId="1" xfId="1" applyFont="1" applyBorder="1" applyAlignment="1">
      <alignment vertical="center"/>
    </xf>
    <xf numFmtId="0" fontId="5" fillId="0" borderId="1" xfId="1" quotePrefix="1" applyNumberFormat="1" applyFont="1" applyFill="1" applyBorder="1" applyAlignment="1" applyProtection="1">
      <alignment horizontal="right" vertical="center"/>
    </xf>
    <xf numFmtId="165" fontId="5" fillId="0" borderId="0" xfId="1" applyNumberFormat="1" applyFont="1" applyFill="1" applyAlignment="1">
      <alignment vertical="center"/>
    </xf>
    <xf numFmtId="167" fontId="6" fillId="0" borderId="0" xfId="3" applyNumberFormat="1" applyFont="1" applyFill="1" applyAlignment="1">
      <alignment vertical="center"/>
    </xf>
    <xf numFmtId="165" fontId="6" fillId="0" borderId="0" xfId="4" applyNumberFormat="1" applyFont="1" applyFill="1" applyAlignment="1">
      <alignment vertical="center"/>
    </xf>
    <xf numFmtId="167" fontId="6" fillId="0" borderId="0" xfId="4" applyNumberFormat="1" applyFont="1" applyFill="1" applyAlignment="1">
      <alignment vertical="center"/>
    </xf>
    <xf numFmtId="167" fontId="6" fillId="0" borderId="0" xfId="5" applyNumberFormat="1" applyFont="1" applyFill="1" applyAlignment="1">
      <alignment vertical="center"/>
    </xf>
    <xf numFmtId="167" fontId="6" fillId="0" borderId="0" xfId="6" applyNumberFormat="1" applyFont="1" applyFill="1" applyAlignment="1">
      <alignment vertical="center"/>
    </xf>
    <xf numFmtId="165" fontId="10" fillId="0" borderId="0" xfId="1" applyNumberFormat="1" applyFont="1" applyFill="1"/>
    <xf numFmtId="165" fontId="6" fillId="0" borderId="0" xfId="3" applyNumberFormat="1" applyFont="1" applyFill="1"/>
    <xf numFmtId="165" fontId="6" fillId="0" borderId="0" xfId="4" applyNumberFormat="1" applyFont="1" applyFill="1"/>
    <xf numFmtId="165" fontId="5" fillId="0" borderId="0" xfId="1" applyNumberFormat="1" applyFont="1" applyFill="1"/>
    <xf numFmtId="167" fontId="9" fillId="0" borderId="1" xfId="6" applyNumberFormat="1" applyFont="1" applyFill="1" applyBorder="1" applyAlignment="1">
      <alignment horizontal="center" wrapText="1"/>
    </xf>
    <xf numFmtId="168" fontId="9" fillId="0" borderId="1" xfId="6" applyNumberFormat="1" applyFont="1" applyFill="1" applyBorder="1" applyAlignment="1">
      <alignment horizontal="center" wrapText="1"/>
    </xf>
    <xf numFmtId="167" fontId="6" fillId="0" borderId="1" xfId="6" applyNumberFormat="1" applyFont="1" applyFill="1" applyBorder="1" applyAlignment="1">
      <alignment vertical="center"/>
    </xf>
    <xf numFmtId="168" fontId="6" fillId="0" borderId="1" xfId="6" applyNumberFormat="1" applyFont="1" applyFill="1" applyBorder="1"/>
  </cellXfs>
  <cellStyles count="7">
    <cellStyle name="20% - Accent1" xfId="3" builtinId="30"/>
    <cellStyle name="20% - Accent2" xfId="4" builtinId="34"/>
    <cellStyle name="20% - Accent3" xfId="5" builtinId="38"/>
    <cellStyle name="20% - Accent4" xfId="6" builtinId="42"/>
    <cellStyle name="Comma 2" xfId="2" xr:uid="{00000000-0005-0000-0000-000000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504825</xdr:colOff>
      <xdr:row>0</xdr:row>
      <xdr:rowOff>19050</xdr:rowOff>
    </xdr:from>
    <xdr:to>
      <xdr:col>16</xdr:col>
      <xdr:colOff>902979</xdr:colOff>
      <xdr:row>2</xdr:row>
      <xdr:rowOff>162218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F029A6-9C30-4A5F-A655-6652A9864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4525" y="19050"/>
          <a:ext cx="2474604" cy="609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7"/>
  <sheetViews>
    <sheetView showGridLines="0" tabSelected="1" zoomScaleNormal="100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O4" sqref="O4"/>
    </sheetView>
  </sheetViews>
  <sheetFormatPr defaultRowHeight="16.5" x14ac:dyDescent="0.3"/>
  <cols>
    <col min="1" max="1" width="6.28515625" style="1" bestFit="1" customWidth="1"/>
    <col min="2" max="2" width="23" style="2" bestFit="1" customWidth="1"/>
    <col min="3" max="3" width="95.7109375" style="2" hidden="1" customWidth="1"/>
    <col min="4" max="4" width="13.42578125" style="21" hidden="1" customWidth="1"/>
    <col min="5" max="5" width="15.42578125" style="21" hidden="1" customWidth="1"/>
    <col min="6" max="6" width="6.140625" style="22" customWidth="1"/>
    <col min="7" max="7" width="8" style="23" customWidth="1"/>
    <col min="8" max="8" width="13.7109375" style="24" customWidth="1"/>
    <col min="9" max="9" width="5" style="25" bestFit="1" customWidth="1"/>
    <col min="10" max="10" width="7.42578125" style="26" customWidth="1"/>
    <col min="11" max="11" width="13.7109375" style="27" customWidth="1"/>
    <col min="12" max="12" width="5" style="28" bestFit="1" customWidth="1"/>
    <col min="13" max="13" width="7.42578125" style="28" customWidth="1"/>
    <col min="14" max="14" width="13.7109375" style="29" customWidth="1"/>
    <col min="15" max="16" width="8.7109375" style="30" bestFit="1" customWidth="1"/>
    <col min="17" max="17" width="13.7109375" style="31" bestFit="1" customWidth="1"/>
    <col min="18" max="16384" width="9.140625" style="3"/>
  </cols>
  <sheetData>
    <row r="1" spans="1:17" ht="20.25" x14ac:dyDescent="0.35">
      <c r="A1" s="20" t="s">
        <v>166</v>
      </c>
      <c r="B1" s="3"/>
    </row>
    <row r="2" spans="1:17" x14ac:dyDescent="0.3">
      <c r="B2" s="32" t="s">
        <v>167</v>
      </c>
    </row>
    <row r="3" spans="1:17" ht="18.75" customHeight="1" x14ac:dyDescent="0.3"/>
    <row r="4" spans="1:17" ht="73.5" customHeight="1" x14ac:dyDescent="0.3">
      <c r="A4" s="4" t="s">
        <v>160</v>
      </c>
      <c r="B4" s="5" t="s">
        <v>161</v>
      </c>
      <c r="C4" s="6" t="s">
        <v>149</v>
      </c>
      <c r="D4" s="33" t="s">
        <v>150</v>
      </c>
      <c r="E4" s="33" t="s">
        <v>151</v>
      </c>
      <c r="F4" s="7" t="s">
        <v>162</v>
      </c>
      <c r="G4" s="8" t="s">
        <v>152</v>
      </c>
      <c r="H4" s="9" t="s">
        <v>154</v>
      </c>
      <c r="I4" s="10" t="s">
        <v>153</v>
      </c>
      <c r="J4" s="11" t="s">
        <v>155</v>
      </c>
      <c r="K4" s="12" t="s">
        <v>158</v>
      </c>
      <c r="L4" s="13" t="s">
        <v>156</v>
      </c>
      <c r="M4" s="13" t="s">
        <v>157</v>
      </c>
      <c r="N4" s="14" t="s">
        <v>159</v>
      </c>
      <c r="O4" s="63" t="s">
        <v>163</v>
      </c>
      <c r="P4" s="63" t="s">
        <v>164</v>
      </c>
      <c r="Q4" s="64" t="s">
        <v>165</v>
      </c>
    </row>
    <row r="5" spans="1:17" x14ac:dyDescent="0.3">
      <c r="A5" s="34">
        <v>6001</v>
      </c>
      <c r="B5" s="35" t="s">
        <v>0</v>
      </c>
      <c r="C5" s="36">
        <v>3</v>
      </c>
      <c r="D5" s="37">
        <v>2098292438</v>
      </c>
      <c r="E5" s="37">
        <f t="shared" ref="E5:E36" si="0">D5*C5/1000</f>
        <v>6294877.3140000002</v>
      </c>
      <c r="F5" s="38">
        <v>0</v>
      </c>
      <c r="G5" s="39">
        <v>1.35E-2</v>
      </c>
      <c r="H5" s="40">
        <f t="shared" ref="H5:H36" si="1">E5*(1+G5)</f>
        <v>6379858.1577390004</v>
      </c>
      <c r="I5" s="41">
        <v>0.01</v>
      </c>
      <c r="J5" s="42">
        <v>1.4999999999999999E-2</v>
      </c>
      <c r="K5" s="43">
        <f t="shared" ref="K5:K36" si="2">H5*(1+(I5+J5))</f>
        <v>6539354.6116824746</v>
      </c>
      <c r="L5" s="44">
        <v>2.1000000000000001E-2</v>
      </c>
      <c r="M5" s="44">
        <v>3.5999999999999997E-2</v>
      </c>
      <c r="N5" s="45">
        <f t="shared" ref="N5:N36" si="3">K5*(1+(L5+M5))</f>
        <v>6912097.8245483749</v>
      </c>
      <c r="O5" s="65">
        <v>2.4E-2</v>
      </c>
      <c r="P5" s="65"/>
      <c r="Q5" s="66">
        <f t="shared" ref="Q5:Q68" si="4">N5*(1+(O5+P5))</f>
        <v>7077988.1723375358</v>
      </c>
    </row>
    <row r="6" spans="1:17" x14ac:dyDescent="0.3">
      <c r="A6" s="34">
        <v>58003</v>
      </c>
      <c r="B6" s="35" t="s">
        <v>1</v>
      </c>
      <c r="C6" s="36">
        <v>3</v>
      </c>
      <c r="D6" s="37">
        <v>1017771437</v>
      </c>
      <c r="E6" s="37">
        <f t="shared" si="0"/>
        <v>3053314.3110000002</v>
      </c>
      <c r="F6" s="38">
        <v>0</v>
      </c>
      <c r="G6" s="39">
        <v>7.0000000000000001E-3</v>
      </c>
      <c r="H6" s="40">
        <f t="shared" si="1"/>
        <v>3074687.5111770001</v>
      </c>
      <c r="I6" s="41">
        <v>0.01</v>
      </c>
      <c r="J6" s="42">
        <v>5.0000000000000001E-3</v>
      </c>
      <c r="K6" s="43">
        <f t="shared" si="2"/>
        <v>3120807.823844655</v>
      </c>
      <c r="L6" s="44">
        <v>2.1000000000000001E-2</v>
      </c>
      <c r="M6" s="44">
        <v>4.0000000000000001E-3</v>
      </c>
      <c r="N6" s="45">
        <f t="shared" si="3"/>
        <v>3198828.0194407711</v>
      </c>
      <c r="O6" s="65">
        <v>2.4E-2</v>
      </c>
      <c r="P6" s="65"/>
      <c r="Q6" s="66">
        <f t="shared" si="4"/>
        <v>3275599.8919073497</v>
      </c>
    </row>
    <row r="7" spans="1:17" x14ac:dyDescent="0.3">
      <c r="A7" s="46">
        <v>61001</v>
      </c>
      <c r="B7" s="35" t="s">
        <v>2</v>
      </c>
      <c r="C7" s="36">
        <v>3</v>
      </c>
      <c r="D7" s="37">
        <v>328989436</v>
      </c>
      <c r="E7" s="37">
        <f t="shared" si="0"/>
        <v>986968.30799999996</v>
      </c>
      <c r="F7" s="38">
        <v>0</v>
      </c>
      <c r="G7" s="39">
        <v>5.6000000000000001E-2</v>
      </c>
      <c r="H7" s="40">
        <f t="shared" si="1"/>
        <v>1042238.533248</v>
      </c>
      <c r="I7" s="41">
        <v>0.01</v>
      </c>
      <c r="J7" s="42">
        <v>1.7999999999999999E-2</v>
      </c>
      <c r="K7" s="43">
        <f t="shared" si="2"/>
        <v>1071421.2121789439</v>
      </c>
      <c r="L7" s="44">
        <v>2.1000000000000001E-2</v>
      </c>
      <c r="M7" s="44">
        <v>1.2E-2</v>
      </c>
      <c r="N7" s="45">
        <f t="shared" si="3"/>
        <v>1106778.1121808491</v>
      </c>
      <c r="O7" s="65">
        <v>2.4E-2</v>
      </c>
      <c r="P7" s="65"/>
      <c r="Q7" s="66">
        <f t="shared" si="4"/>
        <v>1133340.7868731895</v>
      </c>
    </row>
    <row r="8" spans="1:17" x14ac:dyDescent="0.3">
      <c r="A8" s="34">
        <v>11001</v>
      </c>
      <c r="B8" s="35" t="s">
        <v>3</v>
      </c>
      <c r="C8" s="36">
        <v>3</v>
      </c>
      <c r="D8" s="37">
        <v>191079636</v>
      </c>
      <c r="E8" s="37">
        <f t="shared" si="0"/>
        <v>573238.90800000005</v>
      </c>
      <c r="F8" s="38">
        <v>0</v>
      </c>
      <c r="G8" s="39">
        <v>2.3E-2</v>
      </c>
      <c r="H8" s="40">
        <f t="shared" si="1"/>
        <v>586423.40288399998</v>
      </c>
      <c r="I8" s="41">
        <v>0.01</v>
      </c>
      <c r="J8" s="42">
        <v>2.1999999999999999E-2</v>
      </c>
      <c r="K8" s="43">
        <f t="shared" si="2"/>
        <v>605188.95177628798</v>
      </c>
      <c r="L8" s="44">
        <v>2.1000000000000001E-2</v>
      </c>
      <c r="M8" s="44">
        <v>1.4E-2</v>
      </c>
      <c r="N8" s="45">
        <f t="shared" si="3"/>
        <v>626370.56508845801</v>
      </c>
      <c r="O8" s="65">
        <v>2.4E-2</v>
      </c>
      <c r="P8" s="65"/>
      <c r="Q8" s="66">
        <f t="shared" si="4"/>
        <v>641403.45865058107</v>
      </c>
    </row>
    <row r="9" spans="1:17" x14ac:dyDescent="0.3">
      <c r="A9" s="46">
        <v>38001</v>
      </c>
      <c r="B9" s="35" t="s">
        <v>4</v>
      </c>
      <c r="C9" s="36">
        <v>3</v>
      </c>
      <c r="D9" s="37">
        <v>326344403</v>
      </c>
      <c r="E9" s="37">
        <f t="shared" si="0"/>
        <v>979033.20900000003</v>
      </c>
      <c r="F9" s="38">
        <v>0</v>
      </c>
      <c r="G9" s="39">
        <v>7.0000000000000001E-3</v>
      </c>
      <c r="H9" s="40">
        <f t="shared" si="1"/>
        <v>985886.44146299991</v>
      </c>
      <c r="I9" s="41">
        <v>0.01</v>
      </c>
      <c r="J9" s="42">
        <v>8.9999999999999993E-3</v>
      </c>
      <c r="K9" s="43">
        <f t="shared" si="2"/>
        <v>1004618.2838507969</v>
      </c>
      <c r="L9" s="44">
        <v>2.1000000000000001E-2</v>
      </c>
      <c r="M9" s="44">
        <v>1.2999999999999999E-2</v>
      </c>
      <c r="N9" s="45">
        <f t="shared" si="3"/>
        <v>1038775.305501724</v>
      </c>
      <c r="O9" s="65">
        <v>2.4E-2</v>
      </c>
      <c r="P9" s="65"/>
      <c r="Q9" s="66">
        <f t="shared" si="4"/>
        <v>1063705.9128337654</v>
      </c>
    </row>
    <row r="10" spans="1:17" x14ac:dyDescent="0.3">
      <c r="A10" s="46">
        <v>21001</v>
      </c>
      <c r="B10" s="35" t="s">
        <v>5</v>
      </c>
      <c r="C10" s="36">
        <v>3</v>
      </c>
      <c r="D10" s="37">
        <v>164539673</v>
      </c>
      <c r="E10" s="37">
        <f t="shared" si="0"/>
        <v>493619.01899999997</v>
      </c>
      <c r="F10" s="38">
        <v>0</v>
      </c>
      <c r="G10" s="39">
        <v>1.2999999999999999E-2</v>
      </c>
      <c r="H10" s="40">
        <f t="shared" si="1"/>
        <v>500036.06624699989</v>
      </c>
      <c r="I10" s="41">
        <v>0.01</v>
      </c>
      <c r="J10" s="42">
        <v>1.2999999999999999E-2</v>
      </c>
      <c r="K10" s="43">
        <f t="shared" si="2"/>
        <v>511536.89577068086</v>
      </c>
      <c r="L10" s="44">
        <v>2.1000000000000001E-2</v>
      </c>
      <c r="M10" s="44">
        <v>1.2E-2</v>
      </c>
      <c r="N10" s="45">
        <f t="shared" si="3"/>
        <v>528417.61333111324</v>
      </c>
      <c r="O10" s="65">
        <v>2.4E-2</v>
      </c>
      <c r="P10" s="65"/>
      <c r="Q10" s="66">
        <f t="shared" si="4"/>
        <v>541099.63605105993</v>
      </c>
    </row>
    <row r="11" spans="1:17" x14ac:dyDescent="0.3">
      <c r="A11" s="34">
        <v>4001</v>
      </c>
      <c r="B11" s="35" t="s">
        <v>6</v>
      </c>
      <c r="C11" s="36">
        <v>3</v>
      </c>
      <c r="D11" s="37">
        <v>179170409</v>
      </c>
      <c r="E11" s="37">
        <f t="shared" si="0"/>
        <v>537511.22699999996</v>
      </c>
      <c r="F11" s="38">
        <v>0</v>
      </c>
      <c r="G11" s="39">
        <v>6.0000000000000001E-3</v>
      </c>
      <c r="H11" s="40">
        <f t="shared" si="1"/>
        <v>540736.29436199996</v>
      </c>
      <c r="I11" s="41">
        <v>0.01</v>
      </c>
      <c r="J11" s="42">
        <v>7.0000000000000001E-3</v>
      </c>
      <c r="K11" s="43">
        <f t="shared" si="2"/>
        <v>549928.81136615388</v>
      </c>
      <c r="L11" s="44">
        <v>2.1000000000000001E-2</v>
      </c>
      <c r="M11" s="44">
        <v>7.0000000000000001E-3</v>
      </c>
      <c r="N11" s="45">
        <f t="shared" si="3"/>
        <v>565326.8180844062</v>
      </c>
      <c r="O11" s="65">
        <v>2.4E-2</v>
      </c>
      <c r="P11" s="65"/>
      <c r="Q11" s="66">
        <f t="shared" si="4"/>
        <v>578894.66171843198</v>
      </c>
    </row>
    <row r="12" spans="1:17" x14ac:dyDescent="0.3">
      <c r="A12" s="46">
        <v>49001</v>
      </c>
      <c r="B12" s="35" t="s">
        <v>7</v>
      </c>
      <c r="C12" s="36">
        <v>3</v>
      </c>
      <c r="D12" s="37">
        <v>179333955</v>
      </c>
      <c r="E12" s="37">
        <f t="shared" si="0"/>
        <v>538001.86499999999</v>
      </c>
      <c r="F12" s="38">
        <v>0</v>
      </c>
      <c r="G12" s="39">
        <v>2.4199999999999999E-2</v>
      </c>
      <c r="H12" s="40">
        <f t="shared" si="1"/>
        <v>551021.51013299997</v>
      </c>
      <c r="I12" s="41">
        <v>0.01</v>
      </c>
      <c r="J12" s="42">
        <v>2.9000000000000001E-2</v>
      </c>
      <c r="K12" s="43">
        <f t="shared" si="2"/>
        <v>572511.34902818699</v>
      </c>
      <c r="L12" s="44">
        <v>2.1000000000000001E-2</v>
      </c>
      <c r="M12" s="44">
        <v>3.1E-2</v>
      </c>
      <c r="N12" s="45">
        <f t="shared" si="3"/>
        <v>602281.9391776527</v>
      </c>
      <c r="O12" s="65">
        <v>2.4E-2</v>
      </c>
      <c r="P12" s="65"/>
      <c r="Q12" s="66">
        <f t="shared" si="4"/>
        <v>616736.70571791637</v>
      </c>
    </row>
    <row r="13" spans="1:17" x14ac:dyDescent="0.3">
      <c r="A13" s="34">
        <v>9001</v>
      </c>
      <c r="B13" s="35" t="s">
        <v>8</v>
      </c>
      <c r="C13" s="36">
        <v>3</v>
      </c>
      <c r="D13" s="37">
        <v>491009829</v>
      </c>
      <c r="E13" s="37">
        <f t="shared" si="0"/>
        <v>1473029.487</v>
      </c>
      <c r="F13" s="38">
        <v>0</v>
      </c>
      <c r="G13" s="39">
        <v>0.03</v>
      </c>
      <c r="H13" s="40">
        <f t="shared" si="1"/>
        <v>1517220.37161</v>
      </c>
      <c r="I13" s="41">
        <v>0.01</v>
      </c>
      <c r="J13" s="42">
        <v>2.1000000000000001E-2</v>
      </c>
      <c r="K13" s="43">
        <f t="shared" si="2"/>
        <v>1564254.2031299099</v>
      </c>
      <c r="L13" s="44">
        <v>2.1000000000000001E-2</v>
      </c>
      <c r="M13" s="44">
        <v>1.4E-2</v>
      </c>
      <c r="N13" s="45">
        <f t="shared" si="3"/>
        <v>1619003.1002394566</v>
      </c>
      <c r="O13" s="65">
        <v>2.4E-2</v>
      </c>
      <c r="P13" s="65"/>
      <c r="Q13" s="66">
        <f t="shared" si="4"/>
        <v>1657859.1746452036</v>
      </c>
    </row>
    <row r="14" spans="1:17" x14ac:dyDescent="0.3">
      <c r="A14" s="34">
        <v>3001</v>
      </c>
      <c r="B14" s="35" t="s">
        <v>9</v>
      </c>
      <c r="C14" s="36">
        <v>3</v>
      </c>
      <c r="D14" s="37">
        <v>195437127</v>
      </c>
      <c r="E14" s="37">
        <f t="shared" si="0"/>
        <v>586311.38100000005</v>
      </c>
      <c r="F14" s="38">
        <v>0</v>
      </c>
      <c r="G14" s="39">
        <v>2.5999999999999999E-3</v>
      </c>
      <c r="H14" s="40">
        <f t="shared" si="1"/>
        <v>587835.79059059999</v>
      </c>
      <c r="I14" s="41">
        <v>0.01</v>
      </c>
      <c r="J14" s="42">
        <v>6.0000000000000001E-3</v>
      </c>
      <c r="K14" s="43">
        <f t="shared" si="2"/>
        <v>597241.16324004962</v>
      </c>
      <c r="L14" s="44">
        <v>2.1000000000000001E-2</v>
      </c>
      <c r="M14" s="44">
        <v>2E-3</v>
      </c>
      <c r="N14" s="45">
        <f t="shared" si="3"/>
        <v>610977.7099945707</v>
      </c>
      <c r="O14" s="65">
        <v>2.4E-2</v>
      </c>
      <c r="P14" s="65"/>
      <c r="Q14" s="66">
        <f t="shared" si="4"/>
        <v>625641.17503444036</v>
      </c>
    </row>
    <row r="15" spans="1:17" x14ac:dyDescent="0.3">
      <c r="A15" s="46">
        <v>61002</v>
      </c>
      <c r="B15" s="35" t="s">
        <v>10</v>
      </c>
      <c r="C15" s="36">
        <v>3</v>
      </c>
      <c r="D15" s="37">
        <v>445760437</v>
      </c>
      <c r="E15" s="37">
        <f t="shared" si="0"/>
        <v>1337281.311</v>
      </c>
      <c r="F15" s="38">
        <v>0</v>
      </c>
      <c r="G15" s="39">
        <v>2.4E-2</v>
      </c>
      <c r="H15" s="40">
        <f t="shared" si="1"/>
        <v>1369376.062464</v>
      </c>
      <c r="I15" s="41">
        <v>0.01</v>
      </c>
      <c r="J15" s="42">
        <v>1.4999999999999999E-2</v>
      </c>
      <c r="K15" s="43">
        <f t="shared" si="2"/>
        <v>1403610.4640255999</v>
      </c>
      <c r="L15" s="44">
        <v>2.1000000000000001E-2</v>
      </c>
      <c r="M15" s="44">
        <v>1.4E-2</v>
      </c>
      <c r="N15" s="45">
        <f t="shared" si="3"/>
        <v>1452736.8302664957</v>
      </c>
      <c r="O15" s="65">
        <v>2.4E-2</v>
      </c>
      <c r="P15" s="65"/>
      <c r="Q15" s="66">
        <f t="shared" si="4"/>
        <v>1487602.5141928915</v>
      </c>
    </row>
    <row r="16" spans="1:17" s="16" customFormat="1" x14ac:dyDescent="0.3">
      <c r="A16" s="47">
        <v>25001</v>
      </c>
      <c r="B16" s="48" t="s">
        <v>11</v>
      </c>
      <c r="C16" s="49">
        <v>3</v>
      </c>
      <c r="D16" s="37">
        <v>66799331</v>
      </c>
      <c r="E16" s="37">
        <f t="shared" si="0"/>
        <v>200397.99299999999</v>
      </c>
      <c r="F16" s="38">
        <v>0</v>
      </c>
      <c r="G16" s="39">
        <v>5.8000000000000003E-2</v>
      </c>
      <c r="H16" s="40">
        <f t="shared" si="1"/>
        <v>212021.07659399998</v>
      </c>
      <c r="I16" s="41">
        <v>0.01</v>
      </c>
      <c r="J16" s="42">
        <v>8.9999999999999993E-3</v>
      </c>
      <c r="K16" s="43">
        <f t="shared" si="2"/>
        <v>216049.47704928595</v>
      </c>
      <c r="L16" s="44">
        <v>2.1000000000000001E-2</v>
      </c>
      <c r="M16" s="44">
        <v>3.1E-2</v>
      </c>
      <c r="N16" s="45">
        <f t="shared" si="3"/>
        <v>227284.04985584883</v>
      </c>
      <c r="O16" s="65">
        <v>2.4E-2</v>
      </c>
      <c r="P16" s="65"/>
      <c r="Q16" s="66">
        <f t="shared" si="4"/>
        <v>232738.86705238922</v>
      </c>
    </row>
    <row r="17" spans="1:17" x14ac:dyDescent="0.3">
      <c r="A17" s="46">
        <v>52001</v>
      </c>
      <c r="B17" s="35" t="s">
        <v>12</v>
      </c>
      <c r="C17" s="36">
        <v>3</v>
      </c>
      <c r="D17" s="37">
        <v>251340850</v>
      </c>
      <c r="E17" s="37">
        <f t="shared" si="0"/>
        <v>754022.55</v>
      </c>
      <c r="F17" s="38">
        <v>0</v>
      </c>
      <c r="G17" s="39">
        <v>2.7000000000000001E-3</v>
      </c>
      <c r="H17" s="40">
        <f t="shared" si="1"/>
        <v>756058.41088500002</v>
      </c>
      <c r="I17" s="41">
        <v>0.01</v>
      </c>
      <c r="J17" s="42">
        <v>5.0000000000000001E-3</v>
      </c>
      <c r="K17" s="43">
        <f t="shared" si="2"/>
        <v>767399.287048275</v>
      </c>
      <c r="L17" s="44">
        <v>2.1000000000000001E-2</v>
      </c>
      <c r="M17" s="44">
        <v>2E-3</v>
      </c>
      <c r="N17" s="45">
        <f t="shared" si="3"/>
        <v>785049.47065038525</v>
      </c>
      <c r="O17" s="65">
        <v>2.4E-2</v>
      </c>
      <c r="P17" s="65"/>
      <c r="Q17" s="66">
        <f t="shared" si="4"/>
        <v>803890.65794599452</v>
      </c>
    </row>
    <row r="18" spans="1:17" x14ac:dyDescent="0.3">
      <c r="A18" s="34">
        <v>4002</v>
      </c>
      <c r="B18" s="35" t="s">
        <v>13</v>
      </c>
      <c r="C18" s="36">
        <v>3</v>
      </c>
      <c r="D18" s="37">
        <v>374916028</v>
      </c>
      <c r="E18" s="37">
        <f t="shared" si="0"/>
        <v>1124748.084</v>
      </c>
      <c r="F18" s="38">
        <v>0</v>
      </c>
      <c r="G18" s="39">
        <v>1.2999999999999999E-2</v>
      </c>
      <c r="H18" s="40">
        <f t="shared" si="1"/>
        <v>1139369.8090919999</v>
      </c>
      <c r="I18" s="41">
        <v>0.01</v>
      </c>
      <c r="J18" s="42">
        <v>0.01</v>
      </c>
      <c r="K18" s="43">
        <f t="shared" si="2"/>
        <v>1162157.2052738399</v>
      </c>
      <c r="L18" s="44">
        <v>2.1000000000000001E-2</v>
      </c>
      <c r="M18" s="44">
        <v>1.0999999999999999E-2</v>
      </c>
      <c r="N18" s="45">
        <f t="shared" si="3"/>
        <v>1199346.2358426028</v>
      </c>
      <c r="O18" s="65">
        <v>2.4E-2</v>
      </c>
      <c r="P18" s="65"/>
      <c r="Q18" s="66">
        <f t="shared" si="4"/>
        <v>1228130.5455028252</v>
      </c>
    </row>
    <row r="19" spans="1:17" x14ac:dyDescent="0.3">
      <c r="A19" s="46">
        <v>22001</v>
      </c>
      <c r="B19" s="35" t="s">
        <v>14</v>
      </c>
      <c r="C19" s="36">
        <v>3</v>
      </c>
      <c r="D19" s="37">
        <v>207119682</v>
      </c>
      <c r="E19" s="37">
        <f t="shared" si="0"/>
        <v>621359.04599999997</v>
      </c>
      <c r="F19" s="38">
        <v>0</v>
      </c>
      <c r="G19" s="39">
        <v>6.0000000000000001E-3</v>
      </c>
      <c r="H19" s="40">
        <f t="shared" si="1"/>
        <v>625087.20027599996</v>
      </c>
      <c r="I19" s="41">
        <v>0.01</v>
      </c>
      <c r="J19" s="42">
        <v>6.0000000000000001E-3</v>
      </c>
      <c r="K19" s="43">
        <f t="shared" si="2"/>
        <v>635088.59548041597</v>
      </c>
      <c r="L19" s="44">
        <v>2.1000000000000001E-2</v>
      </c>
      <c r="M19" s="44">
        <v>4.0000000000000001E-3</v>
      </c>
      <c r="N19" s="45">
        <f t="shared" si="3"/>
        <v>650965.81036742637</v>
      </c>
      <c r="O19" s="65">
        <v>2.4E-2</v>
      </c>
      <c r="P19" s="65"/>
      <c r="Q19" s="66">
        <f t="shared" si="4"/>
        <v>666588.98981624458</v>
      </c>
    </row>
    <row r="20" spans="1:17" x14ac:dyDescent="0.3">
      <c r="A20" s="46">
        <v>49002</v>
      </c>
      <c r="B20" s="35" t="s">
        <v>15</v>
      </c>
      <c r="C20" s="36">
        <v>3</v>
      </c>
      <c r="D20" s="37">
        <v>1551837758</v>
      </c>
      <c r="E20" s="37">
        <f t="shared" si="0"/>
        <v>4655513.2740000002</v>
      </c>
      <c r="F20" s="38">
        <v>0</v>
      </c>
      <c r="G20" s="39">
        <v>6.1199999999999997E-2</v>
      </c>
      <c r="H20" s="40">
        <f t="shared" si="1"/>
        <v>4940430.6863687998</v>
      </c>
      <c r="I20" s="41">
        <v>0.01</v>
      </c>
      <c r="J20" s="42">
        <v>4.5999999999999999E-2</v>
      </c>
      <c r="K20" s="43">
        <f t="shared" si="2"/>
        <v>5217094.8048054529</v>
      </c>
      <c r="L20" s="44">
        <v>2.1000000000000001E-2</v>
      </c>
      <c r="M20" s="44">
        <v>4.5999999999999999E-2</v>
      </c>
      <c r="N20" s="45">
        <f t="shared" si="3"/>
        <v>5566640.1567274183</v>
      </c>
      <c r="O20" s="65">
        <v>2.4E-2</v>
      </c>
      <c r="P20" s="65"/>
      <c r="Q20" s="66">
        <f t="shared" si="4"/>
        <v>5700239.5204888768</v>
      </c>
    </row>
    <row r="21" spans="1:17" x14ac:dyDescent="0.3">
      <c r="A21" s="46">
        <v>30003</v>
      </c>
      <c r="B21" s="35" t="s">
        <v>16</v>
      </c>
      <c r="C21" s="36">
        <v>3</v>
      </c>
      <c r="D21" s="37">
        <v>333330315</v>
      </c>
      <c r="E21" s="37">
        <f t="shared" si="0"/>
        <v>999990.94499999995</v>
      </c>
      <c r="F21" s="38">
        <v>0</v>
      </c>
      <c r="G21" s="39">
        <v>8.9999999999999993E-3</v>
      </c>
      <c r="H21" s="40">
        <f t="shared" si="1"/>
        <v>1008990.8635049999</v>
      </c>
      <c r="I21" s="41">
        <v>0.01</v>
      </c>
      <c r="J21" s="42">
        <v>8.9999999999999993E-3</v>
      </c>
      <c r="K21" s="43">
        <f t="shared" si="2"/>
        <v>1028161.6899115948</v>
      </c>
      <c r="L21" s="44">
        <v>2.1000000000000001E-2</v>
      </c>
      <c r="M21" s="44">
        <v>1.0999999999999999E-2</v>
      </c>
      <c r="N21" s="45">
        <f t="shared" si="3"/>
        <v>1061062.863988766</v>
      </c>
      <c r="O21" s="65">
        <v>2.4E-2</v>
      </c>
      <c r="P21" s="65"/>
      <c r="Q21" s="66">
        <f t="shared" si="4"/>
        <v>1086528.3727244963</v>
      </c>
    </row>
    <row r="22" spans="1:17" x14ac:dyDescent="0.3">
      <c r="A22" s="50">
        <v>45004</v>
      </c>
      <c r="B22" s="51" t="s">
        <v>17</v>
      </c>
      <c r="C22" s="36">
        <v>3</v>
      </c>
      <c r="D22" s="37">
        <v>665299549</v>
      </c>
      <c r="E22" s="37">
        <f t="shared" si="0"/>
        <v>1995898.6470000001</v>
      </c>
      <c r="F22" s="38">
        <v>0</v>
      </c>
      <c r="G22" s="39">
        <v>0.01</v>
      </c>
      <c r="H22" s="40">
        <f t="shared" si="1"/>
        <v>2015857.6334700002</v>
      </c>
      <c r="I22" s="41">
        <v>0.01</v>
      </c>
      <c r="J22" s="42">
        <v>8.9999999999999993E-3</v>
      </c>
      <c r="K22" s="43">
        <f t="shared" si="2"/>
        <v>2054158.9285059301</v>
      </c>
      <c r="L22" s="44">
        <v>2.1000000000000001E-2</v>
      </c>
      <c r="M22" s="44">
        <v>8.0000000000000002E-3</v>
      </c>
      <c r="N22" s="45">
        <f t="shared" si="3"/>
        <v>2113729.5374326021</v>
      </c>
      <c r="O22" s="65">
        <v>2.4E-2</v>
      </c>
      <c r="P22" s="65"/>
      <c r="Q22" s="66">
        <f t="shared" si="4"/>
        <v>2164459.0463309847</v>
      </c>
    </row>
    <row r="23" spans="1:17" x14ac:dyDescent="0.3">
      <c r="A23" s="52">
        <v>5001</v>
      </c>
      <c r="B23" s="48" t="s">
        <v>18</v>
      </c>
      <c r="C23" s="36">
        <v>3</v>
      </c>
      <c r="D23" s="37">
        <v>1520425297</v>
      </c>
      <c r="E23" s="37">
        <f t="shared" si="0"/>
        <v>4561275.8909999998</v>
      </c>
      <c r="F23" s="38">
        <v>0</v>
      </c>
      <c r="G23" s="39">
        <v>3.5000000000000003E-2</v>
      </c>
      <c r="H23" s="40">
        <f t="shared" si="1"/>
        <v>4720920.5471849991</v>
      </c>
      <c r="I23" s="41">
        <v>0.01</v>
      </c>
      <c r="J23" s="42">
        <v>2.1000000000000001E-2</v>
      </c>
      <c r="K23" s="43">
        <f t="shared" si="2"/>
        <v>4867269.0841477336</v>
      </c>
      <c r="L23" s="44">
        <v>2.1000000000000001E-2</v>
      </c>
      <c r="M23" s="44">
        <v>1.9E-2</v>
      </c>
      <c r="N23" s="45">
        <f t="shared" si="3"/>
        <v>5061959.8475136431</v>
      </c>
      <c r="O23" s="65">
        <v>2.4E-2</v>
      </c>
      <c r="P23" s="65"/>
      <c r="Q23" s="66">
        <f t="shared" si="4"/>
        <v>5183446.883853971</v>
      </c>
    </row>
    <row r="24" spans="1:17" x14ac:dyDescent="0.3">
      <c r="A24" s="46">
        <v>26002</v>
      </c>
      <c r="B24" s="35" t="s">
        <v>19</v>
      </c>
      <c r="C24" s="36">
        <v>3</v>
      </c>
      <c r="D24" s="37">
        <v>157088374</v>
      </c>
      <c r="E24" s="37">
        <f t="shared" si="0"/>
        <v>471265.12199999997</v>
      </c>
      <c r="F24" s="38">
        <v>0</v>
      </c>
      <c r="G24" s="39">
        <v>1.15E-2</v>
      </c>
      <c r="H24" s="40">
        <f t="shared" si="1"/>
        <v>476684.67090299999</v>
      </c>
      <c r="I24" s="41">
        <v>0.01</v>
      </c>
      <c r="J24" s="42">
        <v>2E-3</v>
      </c>
      <c r="K24" s="43">
        <f t="shared" si="2"/>
        <v>482404.88695383602</v>
      </c>
      <c r="L24" s="44">
        <v>2.1000000000000001E-2</v>
      </c>
      <c r="M24" s="44">
        <v>8.0000000000000002E-3</v>
      </c>
      <c r="N24" s="45">
        <f t="shared" si="3"/>
        <v>496394.6286754972</v>
      </c>
      <c r="O24" s="65">
        <v>2.4E-2</v>
      </c>
      <c r="P24" s="65"/>
      <c r="Q24" s="66">
        <f t="shared" si="4"/>
        <v>508308.09976370912</v>
      </c>
    </row>
    <row r="25" spans="1:17" x14ac:dyDescent="0.3">
      <c r="A25" s="46">
        <v>43001</v>
      </c>
      <c r="B25" s="35" t="s">
        <v>20</v>
      </c>
      <c r="C25" s="36">
        <v>3</v>
      </c>
      <c r="D25" s="37">
        <v>172812660</v>
      </c>
      <c r="E25" s="37">
        <f t="shared" si="0"/>
        <v>518437.98</v>
      </c>
      <c r="F25" s="38">
        <v>0</v>
      </c>
      <c r="G25" s="39">
        <v>1.35E-2</v>
      </c>
      <c r="H25" s="40">
        <f t="shared" si="1"/>
        <v>525436.89272999996</v>
      </c>
      <c r="I25" s="41">
        <v>0.01</v>
      </c>
      <c r="J25" s="42">
        <v>1.2E-2</v>
      </c>
      <c r="K25" s="43">
        <f t="shared" si="2"/>
        <v>536996.50437005993</v>
      </c>
      <c r="L25" s="44">
        <v>2.1000000000000001E-2</v>
      </c>
      <c r="M25" s="44">
        <v>1.9E-2</v>
      </c>
      <c r="N25" s="45">
        <f t="shared" si="3"/>
        <v>558476.3645448623</v>
      </c>
      <c r="O25" s="65">
        <v>2.4E-2</v>
      </c>
      <c r="P25" s="65"/>
      <c r="Q25" s="66">
        <f t="shared" si="4"/>
        <v>571879.79729393905</v>
      </c>
    </row>
    <row r="26" spans="1:17" x14ac:dyDescent="0.3">
      <c r="A26" s="46">
        <v>41001</v>
      </c>
      <c r="B26" s="35" t="s">
        <v>21</v>
      </c>
      <c r="C26" s="36">
        <v>3</v>
      </c>
      <c r="D26" s="37">
        <v>540369010</v>
      </c>
      <c r="E26" s="37">
        <f t="shared" si="0"/>
        <v>1621107.03</v>
      </c>
      <c r="F26" s="38">
        <v>0</v>
      </c>
      <c r="G26" s="39">
        <v>1.7000000000000001E-2</v>
      </c>
      <c r="H26" s="40">
        <f t="shared" si="1"/>
        <v>1648665.8495099999</v>
      </c>
      <c r="I26" s="41">
        <v>0.01</v>
      </c>
      <c r="J26" s="42">
        <v>3.2000000000000001E-2</v>
      </c>
      <c r="K26" s="43">
        <f t="shared" si="2"/>
        <v>1717909.81518942</v>
      </c>
      <c r="L26" s="44">
        <v>2.1000000000000001E-2</v>
      </c>
      <c r="M26" s="44">
        <v>1.2999999999999999E-2</v>
      </c>
      <c r="N26" s="45">
        <f t="shared" si="3"/>
        <v>1776318.7489058604</v>
      </c>
      <c r="O26" s="65">
        <v>2.4E-2</v>
      </c>
      <c r="P26" s="65"/>
      <c r="Q26" s="66">
        <f t="shared" si="4"/>
        <v>1818950.3988796012</v>
      </c>
    </row>
    <row r="27" spans="1:17" x14ac:dyDescent="0.3">
      <c r="A27" s="46">
        <v>28001</v>
      </c>
      <c r="B27" s="35" t="s">
        <v>22</v>
      </c>
      <c r="C27" s="36">
        <v>3</v>
      </c>
      <c r="D27" s="37">
        <v>220456935</v>
      </c>
      <c r="E27" s="37">
        <f t="shared" si="0"/>
        <v>661370.80500000005</v>
      </c>
      <c r="F27" s="38">
        <v>0</v>
      </c>
      <c r="G27" s="39">
        <v>1.2E-2</v>
      </c>
      <c r="H27" s="40">
        <f t="shared" si="1"/>
        <v>669307.25466000009</v>
      </c>
      <c r="I27" s="41">
        <v>0.01</v>
      </c>
      <c r="J27" s="42">
        <v>8.0000000000000002E-3</v>
      </c>
      <c r="K27" s="43">
        <f t="shared" si="2"/>
        <v>681354.78524388012</v>
      </c>
      <c r="L27" s="44">
        <v>2.1000000000000001E-2</v>
      </c>
      <c r="M27" s="44">
        <v>7.0000000000000001E-3</v>
      </c>
      <c r="N27" s="45">
        <f t="shared" si="3"/>
        <v>700432.71923070878</v>
      </c>
      <c r="O27" s="65">
        <v>2.4E-2</v>
      </c>
      <c r="P27" s="65"/>
      <c r="Q27" s="66">
        <f t="shared" si="4"/>
        <v>717243.10449224582</v>
      </c>
    </row>
    <row r="28" spans="1:17" x14ac:dyDescent="0.3">
      <c r="A28" s="46">
        <v>60001</v>
      </c>
      <c r="B28" s="35" t="s">
        <v>23</v>
      </c>
      <c r="C28" s="36">
        <v>3</v>
      </c>
      <c r="D28" s="37">
        <v>237036242</v>
      </c>
      <c r="E28" s="37">
        <f t="shared" si="0"/>
        <v>711108.72600000002</v>
      </c>
      <c r="F28" s="38">
        <v>0</v>
      </c>
      <c r="G28" s="39">
        <v>3.4000000000000002E-2</v>
      </c>
      <c r="H28" s="40">
        <f t="shared" si="1"/>
        <v>735286.42268399999</v>
      </c>
      <c r="I28" s="41">
        <v>0.01</v>
      </c>
      <c r="J28" s="42">
        <v>7.0000000000000001E-3</v>
      </c>
      <c r="K28" s="43">
        <f t="shared" si="2"/>
        <v>747786.29186962789</v>
      </c>
      <c r="L28" s="44">
        <v>2.1000000000000001E-2</v>
      </c>
      <c r="M28" s="44">
        <v>7.0000000000000001E-3</v>
      </c>
      <c r="N28" s="45">
        <f t="shared" si="3"/>
        <v>768724.30804197746</v>
      </c>
      <c r="O28" s="65">
        <v>2.4E-2</v>
      </c>
      <c r="P28" s="65"/>
      <c r="Q28" s="66">
        <f t="shared" si="4"/>
        <v>787173.69143498491</v>
      </c>
    </row>
    <row r="29" spans="1:17" x14ac:dyDescent="0.3">
      <c r="A29" s="34">
        <v>7001</v>
      </c>
      <c r="B29" s="35" t="s">
        <v>24</v>
      </c>
      <c r="C29" s="36">
        <v>3</v>
      </c>
      <c r="D29" s="37">
        <v>568988711</v>
      </c>
      <c r="E29" s="37">
        <f t="shared" si="0"/>
        <v>1706966.1329999999</v>
      </c>
      <c r="F29" s="38">
        <v>0</v>
      </c>
      <c r="G29" s="39">
        <v>1.2E-2</v>
      </c>
      <c r="H29" s="40">
        <f t="shared" si="1"/>
        <v>1727449.7265959999</v>
      </c>
      <c r="I29" s="41">
        <v>0.01</v>
      </c>
      <c r="J29" s="42">
        <v>1.0999999999999999E-2</v>
      </c>
      <c r="K29" s="43">
        <f t="shared" si="2"/>
        <v>1763726.1708545156</v>
      </c>
      <c r="L29" s="44">
        <v>2.1000000000000001E-2</v>
      </c>
      <c r="M29" s="44">
        <v>4.0000000000000001E-3</v>
      </c>
      <c r="N29" s="45">
        <f t="shared" si="3"/>
        <v>1807819.3251258784</v>
      </c>
      <c r="O29" s="65">
        <v>2.4E-2</v>
      </c>
      <c r="P29" s="65"/>
      <c r="Q29" s="66">
        <f t="shared" si="4"/>
        <v>1851206.9889288996</v>
      </c>
    </row>
    <row r="30" spans="1:17" x14ac:dyDescent="0.3">
      <c r="A30" s="46">
        <v>39001</v>
      </c>
      <c r="B30" s="35" t="s">
        <v>25</v>
      </c>
      <c r="C30" s="36">
        <v>3</v>
      </c>
      <c r="D30" s="37">
        <v>301169200</v>
      </c>
      <c r="E30" s="37">
        <f t="shared" si="0"/>
        <v>903507.6</v>
      </c>
      <c r="F30" s="38">
        <v>0</v>
      </c>
      <c r="G30" s="39">
        <v>1.4999999999999999E-2</v>
      </c>
      <c r="H30" s="40">
        <f t="shared" si="1"/>
        <v>917060.21399999992</v>
      </c>
      <c r="I30" s="41">
        <v>0.01</v>
      </c>
      <c r="J30" s="42">
        <v>2.1000000000000001E-2</v>
      </c>
      <c r="K30" s="43">
        <f t="shared" si="2"/>
        <v>945489.0806339999</v>
      </c>
      <c r="L30" s="44">
        <v>2.1000000000000001E-2</v>
      </c>
      <c r="M30" s="44">
        <v>1.4999999999999999E-2</v>
      </c>
      <c r="N30" s="45">
        <f t="shared" si="3"/>
        <v>979526.68753682391</v>
      </c>
      <c r="O30" s="65">
        <v>2.4E-2</v>
      </c>
      <c r="P30" s="65"/>
      <c r="Q30" s="66">
        <f t="shared" si="4"/>
        <v>1003035.3280377077</v>
      </c>
    </row>
    <row r="31" spans="1:17" x14ac:dyDescent="0.3">
      <c r="A31" s="34">
        <v>12002</v>
      </c>
      <c r="B31" s="35" t="s">
        <v>26</v>
      </c>
      <c r="C31" s="36">
        <v>3</v>
      </c>
      <c r="D31" s="37">
        <v>615364644</v>
      </c>
      <c r="E31" s="37">
        <f t="shared" si="0"/>
        <v>1846093.932</v>
      </c>
      <c r="F31" s="38">
        <v>0</v>
      </c>
      <c r="G31" s="39">
        <v>8.0000000000000002E-3</v>
      </c>
      <c r="H31" s="40">
        <f t="shared" si="1"/>
        <v>1860862.6834559999</v>
      </c>
      <c r="I31" s="41">
        <v>0.01</v>
      </c>
      <c r="J31" s="42">
        <v>6.0000000000000001E-3</v>
      </c>
      <c r="K31" s="43">
        <f t="shared" si="2"/>
        <v>1890636.4863912959</v>
      </c>
      <c r="L31" s="44">
        <v>2.1000000000000001E-2</v>
      </c>
      <c r="M31" s="44">
        <v>8.9999999999999993E-3</v>
      </c>
      <c r="N31" s="45">
        <f t="shared" si="3"/>
        <v>1947355.5809830348</v>
      </c>
      <c r="O31" s="65">
        <v>2.4E-2</v>
      </c>
      <c r="P31" s="65"/>
      <c r="Q31" s="66">
        <f t="shared" si="4"/>
        <v>1994092.1149266276</v>
      </c>
    </row>
    <row r="32" spans="1:17" x14ac:dyDescent="0.3">
      <c r="A32" s="46">
        <v>50005</v>
      </c>
      <c r="B32" s="35" t="s">
        <v>27</v>
      </c>
      <c r="C32" s="36">
        <v>3</v>
      </c>
      <c r="D32" s="37">
        <v>230646651</v>
      </c>
      <c r="E32" s="37">
        <f t="shared" si="0"/>
        <v>691939.95299999998</v>
      </c>
      <c r="F32" s="38">
        <v>0</v>
      </c>
      <c r="G32" s="39">
        <v>6.0000000000000001E-3</v>
      </c>
      <c r="H32" s="40">
        <f t="shared" si="1"/>
        <v>696091.59271799994</v>
      </c>
      <c r="I32" s="41">
        <v>0.01</v>
      </c>
      <c r="J32" s="42">
        <v>5.0000000000000001E-3</v>
      </c>
      <c r="K32" s="43">
        <f t="shared" si="2"/>
        <v>706532.96660876984</v>
      </c>
      <c r="L32" s="44">
        <v>2.1000000000000001E-2</v>
      </c>
      <c r="M32" s="44">
        <v>5.0000000000000001E-3</v>
      </c>
      <c r="N32" s="45">
        <f t="shared" si="3"/>
        <v>724902.82374059793</v>
      </c>
      <c r="O32" s="65">
        <v>2.4E-2</v>
      </c>
      <c r="P32" s="65"/>
      <c r="Q32" s="66">
        <f t="shared" si="4"/>
        <v>742300.49151037226</v>
      </c>
    </row>
    <row r="33" spans="1:17" x14ac:dyDescent="0.3">
      <c r="A33" s="46">
        <v>59003</v>
      </c>
      <c r="B33" s="35" t="s">
        <v>28</v>
      </c>
      <c r="C33" s="36">
        <v>3</v>
      </c>
      <c r="D33" s="37">
        <v>280749209</v>
      </c>
      <c r="E33" s="37">
        <f t="shared" si="0"/>
        <v>842247.62699999998</v>
      </c>
      <c r="F33" s="38">
        <v>0</v>
      </c>
      <c r="G33" s="39">
        <v>4.0000000000000001E-3</v>
      </c>
      <c r="H33" s="40">
        <f t="shared" si="1"/>
        <v>845616.617508</v>
      </c>
      <c r="I33" s="41">
        <v>0.01</v>
      </c>
      <c r="J33" s="42">
        <v>4.0000000000000001E-3</v>
      </c>
      <c r="K33" s="43">
        <f t="shared" si="2"/>
        <v>857455.25015311199</v>
      </c>
      <c r="L33" s="44">
        <v>2.1000000000000001E-2</v>
      </c>
      <c r="M33" s="44">
        <v>4.0000000000000001E-3</v>
      </c>
      <c r="N33" s="45">
        <f t="shared" si="3"/>
        <v>878891.6314069397</v>
      </c>
      <c r="O33" s="65">
        <v>2.4E-2</v>
      </c>
      <c r="P33" s="65"/>
      <c r="Q33" s="66">
        <f t="shared" si="4"/>
        <v>899985.03056070628</v>
      </c>
    </row>
    <row r="34" spans="1:17" x14ac:dyDescent="0.3">
      <c r="A34" s="46">
        <v>21003</v>
      </c>
      <c r="B34" s="35" t="s">
        <v>29</v>
      </c>
      <c r="C34" s="36">
        <v>3</v>
      </c>
      <c r="D34" s="37">
        <v>427713438</v>
      </c>
      <c r="E34" s="37">
        <f t="shared" si="0"/>
        <v>1283140.314</v>
      </c>
      <c r="F34" s="38">
        <v>0</v>
      </c>
      <c r="G34" s="39">
        <v>7.0000000000000001E-3</v>
      </c>
      <c r="H34" s="40">
        <f t="shared" si="1"/>
        <v>1292122.296198</v>
      </c>
      <c r="I34" s="41">
        <v>0.01</v>
      </c>
      <c r="J34" s="42">
        <v>7.0000000000000001E-3</v>
      </c>
      <c r="K34" s="43">
        <f t="shared" si="2"/>
        <v>1314088.3752333659</v>
      </c>
      <c r="L34" s="44">
        <v>2.1000000000000001E-2</v>
      </c>
      <c r="M34" s="44">
        <v>6.0000000000000001E-3</v>
      </c>
      <c r="N34" s="45">
        <f t="shared" si="3"/>
        <v>1349568.7613646667</v>
      </c>
      <c r="O34" s="65">
        <v>2.4E-2</v>
      </c>
      <c r="P34" s="65"/>
      <c r="Q34" s="66">
        <f t="shared" si="4"/>
        <v>1381958.4116374187</v>
      </c>
    </row>
    <row r="35" spans="1:17" x14ac:dyDescent="0.3">
      <c r="A35" s="46">
        <v>16001</v>
      </c>
      <c r="B35" s="35" t="s">
        <v>30</v>
      </c>
      <c r="C35" s="36">
        <v>3</v>
      </c>
      <c r="D35" s="37">
        <v>860732998</v>
      </c>
      <c r="E35" s="37">
        <f t="shared" si="0"/>
        <v>2582198.9939999999</v>
      </c>
      <c r="F35" s="38">
        <v>0</v>
      </c>
      <c r="G35" s="39">
        <v>1.4E-2</v>
      </c>
      <c r="H35" s="40">
        <f t="shared" si="1"/>
        <v>2618349.7799160001</v>
      </c>
      <c r="I35" s="41">
        <v>0.01</v>
      </c>
      <c r="J35" s="42">
        <v>1.4999999999999999E-2</v>
      </c>
      <c r="K35" s="43">
        <f t="shared" si="2"/>
        <v>2683808.5244139</v>
      </c>
      <c r="L35" s="44">
        <v>2.1000000000000001E-2</v>
      </c>
      <c r="M35" s="44">
        <v>3.4000000000000002E-2</v>
      </c>
      <c r="N35" s="45">
        <f t="shared" si="3"/>
        <v>2831417.9932566644</v>
      </c>
      <c r="O35" s="65">
        <v>2.4E-2</v>
      </c>
      <c r="P35" s="65"/>
      <c r="Q35" s="66">
        <f t="shared" si="4"/>
        <v>2899372.0250948244</v>
      </c>
    </row>
    <row r="36" spans="1:17" x14ac:dyDescent="0.3">
      <c r="A36" s="34">
        <v>61008</v>
      </c>
      <c r="B36" s="35" t="s">
        <v>31</v>
      </c>
      <c r="C36" s="36">
        <v>3</v>
      </c>
      <c r="D36" s="37">
        <v>770562806</v>
      </c>
      <c r="E36" s="37">
        <f t="shared" si="0"/>
        <v>2311688.4180000001</v>
      </c>
      <c r="F36" s="38">
        <v>0</v>
      </c>
      <c r="G36" s="39">
        <v>4.9599999999999998E-2</v>
      </c>
      <c r="H36" s="40">
        <f t="shared" si="1"/>
        <v>2426348.1635328</v>
      </c>
      <c r="I36" s="41">
        <v>0.01</v>
      </c>
      <c r="J36" s="42">
        <v>4.3999999999999997E-2</v>
      </c>
      <c r="K36" s="43">
        <f t="shared" si="2"/>
        <v>2557370.9643635713</v>
      </c>
      <c r="L36" s="44">
        <v>2.1000000000000001E-2</v>
      </c>
      <c r="M36" s="44">
        <v>3.5000000000000003E-2</v>
      </c>
      <c r="N36" s="45">
        <f t="shared" si="3"/>
        <v>2700583.7383679315</v>
      </c>
      <c r="O36" s="65">
        <v>2.4E-2</v>
      </c>
      <c r="P36" s="65"/>
      <c r="Q36" s="66">
        <f t="shared" si="4"/>
        <v>2765397.7480887617</v>
      </c>
    </row>
    <row r="37" spans="1:17" x14ac:dyDescent="0.3">
      <c r="A37" s="46">
        <v>38002</v>
      </c>
      <c r="B37" s="35" t="s">
        <v>32</v>
      </c>
      <c r="C37" s="36">
        <v>3</v>
      </c>
      <c r="D37" s="37">
        <v>377978790</v>
      </c>
      <c r="E37" s="37">
        <f t="shared" ref="E37:E68" si="5">D37*C37/1000</f>
        <v>1133936.3700000001</v>
      </c>
      <c r="F37" s="38">
        <v>0</v>
      </c>
      <c r="G37" s="39">
        <v>8.0000000000000002E-3</v>
      </c>
      <c r="H37" s="40">
        <f t="shared" ref="H37:H68" si="6">E37*(1+G37)</f>
        <v>1143007.8609600002</v>
      </c>
      <c r="I37" s="41">
        <v>0.01</v>
      </c>
      <c r="J37" s="42">
        <v>0.03</v>
      </c>
      <c r="K37" s="43">
        <f t="shared" ref="K37:K68" si="7">H37*(1+(I37+J37))</f>
        <v>1188728.1753984003</v>
      </c>
      <c r="L37" s="44">
        <v>2.1000000000000001E-2</v>
      </c>
      <c r="M37" s="44">
        <v>6.0000000000000001E-3</v>
      </c>
      <c r="N37" s="45">
        <f t="shared" ref="N37:N68" si="8">K37*(1+(L37+M37))</f>
        <v>1220823.8361341569</v>
      </c>
      <c r="O37" s="65">
        <v>2.4E-2</v>
      </c>
      <c r="P37" s="65"/>
      <c r="Q37" s="66">
        <f t="shared" si="4"/>
        <v>1250123.6082013766</v>
      </c>
    </row>
    <row r="38" spans="1:17" x14ac:dyDescent="0.3">
      <c r="A38" s="46">
        <v>49003</v>
      </c>
      <c r="B38" s="35" t="s">
        <v>33</v>
      </c>
      <c r="C38" s="36">
        <v>3</v>
      </c>
      <c r="D38" s="37">
        <v>558694039</v>
      </c>
      <c r="E38" s="37">
        <f t="shared" si="5"/>
        <v>1676082.1170000001</v>
      </c>
      <c r="F38" s="38">
        <v>0</v>
      </c>
      <c r="G38" s="39">
        <v>2.1000000000000001E-2</v>
      </c>
      <c r="H38" s="40">
        <f t="shared" si="6"/>
        <v>1711279.841457</v>
      </c>
      <c r="I38" s="41">
        <v>0.01</v>
      </c>
      <c r="J38" s="42">
        <v>1.7999999999999999E-2</v>
      </c>
      <c r="K38" s="43">
        <f t="shared" si="7"/>
        <v>1759195.6770177961</v>
      </c>
      <c r="L38" s="44">
        <v>2.1000000000000001E-2</v>
      </c>
      <c r="M38" s="44">
        <v>1.4999999999999999E-2</v>
      </c>
      <c r="N38" s="45">
        <f t="shared" si="8"/>
        <v>1822526.7213904369</v>
      </c>
      <c r="O38" s="65">
        <v>2.4E-2</v>
      </c>
      <c r="P38" s="65"/>
      <c r="Q38" s="66">
        <f t="shared" si="4"/>
        <v>1866267.3627038074</v>
      </c>
    </row>
    <row r="39" spans="1:17" x14ac:dyDescent="0.3">
      <c r="A39" s="34">
        <v>5006</v>
      </c>
      <c r="B39" s="35" t="s">
        <v>34</v>
      </c>
      <c r="C39" s="36">
        <v>3</v>
      </c>
      <c r="D39" s="37">
        <v>390935127</v>
      </c>
      <c r="E39" s="37">
        <f t="shared" si="5"/>
        <v>1172805.3810000001</v>
      </c>
      <c r="F39" s="38">
        <v>0</v>
      </c>
      <c r="G39" s="39">
        <v>1.2999999999999999E-2</v>
      </c>
      <c r="H39" s="40">
        <f t="shared" si="6"/>
        <v>1188051.8509529999</v>
      </c>
      <c r="I39" s="41">
        <v>0.01</v>
      </c>
      <c r="J39" s="42">
        <v>1.2999999999999999E-2</v>
      </c>
      <c r="K39" s="43">
        <f t="shared" si="7"/>
        <v>1215377.0435249188</v>
      </c>
      <c r="L39" s="44">
        <v>2.1000000000000001E-2</v>
      </c>
      <c r="M39" s="44">
        <v>0.01</v>
      </c>
      <c r="N39" s="45">
        <f t="shared" si="8"/>
        <v>1253053.7318741912</v>
      </c>
      <c r="O39" s="65">
        <v>2.4E-2</v>
      </c>
      <c r="P39" s="65"/>
      <c r="Q39" s="66">
        <f t="shared" si="4"/>
        <v>1283127.0214391719</v>
      </c>
    </row>
    <row r="40" spans="1:17" x14ac:dyDescent="0.3">
      <c r="A40" s="46">
        <v>19004</v>
      </c>
      <c r="B40" s="35" t="s">
        <v>35</v>
      </c>
      <c r="C40" s="36">
        <v>3</v>
      </c>
      <c r="D40" s="37">
        <v>525427655</v>
      </c>
      <c r="E40" s="37">
        <f t="shared" si="5"/>
        <v>1576282.9650000001</v>
      </c>
      <c r="F40" s="38">
        <v>0</v>
      </c>
      <c r="G40" s="39">
        <v>7.0000000000000001E-3</v>
      </c>
      <c r="H40" s="40">
        <f t="shared" si="6"/>
        <v>1587316.945755</v>
      </c>
      <c r="I40" s="41">
        <v>0.01</v>
      </c>
      <c r="J40" s="42">
        <v>0.14899999999999999</v>
      </c>
      <c r="K40" s="43">
        <f t="shared" si="7"/>
        <v>1839700.3401300451</v>
      </c>
      <c r="L40" s="44">
        <v>2.1000000000000001E-2</v>
      </c>
      <c r="M40" s="44">
        <v>1.2E-2</v>
      </c>
      <c r="N40" s="45">
        <f t="shared" si="8"/>
        <v>1900410.4513543365</v>
      </c>
      <c r="O40" s="65">
        <v>2.4E-2</v>
      </c>
      <c r="P40" s="65"/>
      <c r="Q40" s="66">
        <f t="shared" si="4"/>
        <v>1946020.3021868407</v>
      </c>
    </row>
    <row r="41" spans="1:17" x14ac:dyDescent="0.3">
      <c r="A41" s="46">
        <v>56002</v>
      </c>
      <c r="B41" s="35" t="s">
        <v>36</v>
      </c>
      <c r="C41" s="36">
        <v>3</v>
      </c>
      <c r="D41" s="37">
        <v>452503819</v>
      </c>
      <c r="E41" s="37">
        <f t="shared" si="5"/>
        <v>1357511.4569999999</v>
      </c>
      <c r="F41" s="38">
        <v>0</v>
      </c>
      <c r="G41" s="39">
        <v>3.0000000000000001E-3</v>
      </c>
      <c r="H41" s="40">
        <f t="shared" si="6"/>
        <v>1361583.9913709997</v>
      </c>
      <c r="I41" s="41">
        <v>0.01</v>
      </c>
      <c r="J41" s="42">
        <v>6.0000000000000001E-3</v>
      </c>
      <c r="K41" s="43">
        <f t="shared" si="7"/>
        <v>1383369.3352329358</v>
      </c>
      <c r="L41" s="44">
        <v>2.1000000000000001E-2</v>
      </c>
      <c r="M41" s="44">
        <v>2E-3</v>
      </c>
      <c r="N41" s="45">
        <f t="shared" si="8"/>
        <v>1415186.8299432932</v>
      </c>
      <c r="O41" s="65">
        <v>2.4E-2</v>
      </c>
      <c r="P41" s="65"/>
      <c r="Q41" s="66">
        <f t="shared" si="4"/>
        <v>1449151.3138619324</v>
      </c>
    </row>
    <row r="42" spans="1:17" x14ac:dyDescent="0.3">
      <c r="A42" s="46">
        <v>51001</v>
      </c>
      <c r="B42" s="35" t="s">
        <v>37</v>
      </c>
      <c r="C42" s="36">
        <v>3</v>
      </c>
      <c r="D42" s="37">
        <v>486894381</v>
      </c>
      <c r="E42" s="37">
        <f t="shared" si="5"/>
        <v>1460683.1429999999</v>
      </c>
      <c r="F42" s="38">
        <v>0</v>
      </c>
      <c r="G42" s="39">
        <v>3.6999999999999998E-2</v>
      </c>
      <c r="H42" s="40">
        <f t="shared" si="6"/>
        <v>1514728.4192909999</v>
      </c>
      <c r="I42" s="41">
        <v>0.01</v>
      </c>
      <c r="J42" s="42">
        <v>2.5000000000000001E-2</v>
      </c>
      <c r="K42" s="43">
        <f t="shared" si="7"/>
        <v>1567743.9139661847</v>
      </c>
      <c r="L42" s="44">
        <v>2.1000000000000001E-2</v>
      </c>
      <c r="M42" s="44">
        <v>3.5999999999999997E-2</v>
      </c>
      <c r="N42" s="45">
        <f t="shared" si="8"/>
        <v>1657105.3170622571</v>
      </c>
      <c r="O42" s="65">
        <v>2.4E-2</v>
      </c>
      <c r="P42" s="65"/>
      <c r="Q42" s="66">
        <f t="shared" si="4"/>
        <v>1696875.8446717514</v>
      </c>
    </row>
    <row r="43" spans="1:17" x14ac:dyDescent="0.3">
      <c r="A43" s="46">
        <v>64002</v>
      </c>
      <c r="B43" s="35" t="s">
        <v>38</v>
      </c>
      <c r="C43" s="36">
        <v>3</v>
      </c>
      <c r="D43" s="37">
        <v>146049001</v>
      </c>
      <c r="E43" s="37">
        <f t="shared" si="5"/>
        <v>438147.00300000003</v>
      </c>
      <c r="F43" s="38">
        <v>0</v>
      </c>
      <c r="G43" s="39">
        <v>1E-3</v>
      </c>
      <c r="H43" s="40">
        <f t="shared" si="6"/>
        <v>438585.15000299999</v>
      </c>
      <c r="I43" s="41">
        <v>0.01</v>
      </c>
      <c r="J43" s="42">
        <v>1E-3</v>
      </c>
      <c r="K43" s="43">
        <f t="shared" si="7"/>
        <v>443409.58665303292</v>
      </c>
      <c r="L43" s="44">
        <v>2.1000000000000001E-2</v>
      </c>
      <c r="M43" s="44">
        <v>1E-3</v>
      </c>
      <c r="N43" s="45">
        <f t="shared" si="8"/>
        <v>453164.59755939967</v>
      </c>
      <c r="O43" s="65">
        <v>2.4E-2</v>
      </c>
      <c r="P43" s="65"/>
      <c r="Q43" s="66">
        <f t="shared" si="4"/>
        <v>464040.54790082527</v>
      </c>
    </row>
    <row r="44" spans="1:17" x14ac:dyDescent="0.3">
      <c r="A44" s="46">
        <v>20001</v>
      </c>
      <c r="B44" s="35" t="s">
        <v>39</v>
      </c>
      <c r="C44" s="36">
        <v>3</v>
      </c>
      <c r="D44" s="37">
        <v>152835638</v>
      </c>
      <c r="E44" s="37">
        <f t="shared" si="5"/>
        <v>458506.91399999999</v>
      </c>
      <c r="F44" s="38">
        <v>0</v>
      </c>
      <c r="G44" s="39">
        <v>5.0000000000000001E-3</v>
      </c>
      <c r="H44" s="40">
        <f t="shared" si="6"/>
        <v>460799.44856999995</v>
      </c>
      <c r="I44" s="41">
        <v>0.01</v>
      </c>
      <c r="J44" s="42">
        <v>1E-3</v>
      </c>
      <c r="K44" s="43">
        <f t="shared" si="7"/>
        <v>465868.24250426987</v>
      </c>
      <c r="L44" s="44">
        <v>2.1000000000000001E-2</v>
      </c>
      <c r="M44" s="44">
        <v>3.0000000000000001E-3</v>
      </c>
      <c r="N44" s="45">
        <f t="shared" si="8"/>
        <v>477049.08032437233</v>
      </c>
      <c r="O44" s="65">
        <v>2.4E-2</v>
      </c>
      <c r="P44" s="65"/>
      <c r="Q44" s="66">
        <f t="shared" si="4"/>
        <v>488498.25825215731</v>
      </c>
    </row>
    <row r="45" spans="1:17" x14ac:dyDescent="0.3">
      <c r="A45" s="47">
        <v>23001</v>
      </c>
      <c r="B45" s="48" t="s">
        <v>40</v>
      </c>
      <c r="C45" s="36">
        <v>3</v>
      </c>
      <c r="D45" s="37">
        <v>126787679</v>
      </c>
      <c r="E45" s="37">
        <f t="shared" si="5"/>
        <v>380363.03700000001</v>
      </c>
      <c r="F45" s="38">
        <v>0</v>
      </c>
      <c r="G45" s="39">
        <v>4.7999999999999996E-3</v>
      </c>
      <c r="H45" s="40">
        <f t="shared" si="6"/>
        <v>382188.77957759995</v>
      </c>
      <c r="I45" s="41">
        <v>0.01</v>
      </c>
      <c r="J45" s="42">
        <v>5.0000000000000001E-3</v>
      </c>
      <c r="K45" s="43">
        <f t="shared" si="7"/>
        <v>387921.61127126392</v>
      </c>
      <c r="L45" s="44">
        <v>2.1000000000000001E-2</v>
      </c>
      <c r="M45" s="44">
        <v>7.0000000000000001E-3</v>
      </c>
      <c r="N45" s="45">
        <f t="shared" si="8"/>
        <v>398783.41638685932</v>
      </c>
      <c r="O45" s="65">
        <v>2.4E-2</v>
      </c>
      <c r="P45" s="65"/>
      <c r="Q45" s="66">
        <f t="shared" si="4"/>
        <v>408354.21838014392</v>
      </c>
    </row>
    <row r="46" spans="1:17" x14ac:dyDescent="0.3">
      <c r="A46" s="46">
        <v>22005</v>
      </c>
      <c r="B46" s="35" t="s">
        <v>41</v>
      </c>
      <c r="C46" s="36">
        <v>3</v>
      </c>
      <c r="D46" s="37">
        <v>411185288</v>
      </c>
      <c r="E46" s="37">
        <f t="shared" si="5"/>
        <v>1233555.8640000001</v>
      </c>
      <c r="F46" s="38">
        <v>0</v>
      </c>
      <c r="G46" s="39">
        <v>6.0000000000000001E-3</v>
      </c>
      <c r="H46" s="40">
        <f t="shared" si="6"/>
        <v>1240957.199184</v>
      </c>
      <c r="I46" s="41">
        <v>0.01</v>
      </c>
      <c r="J46" s="42">
        <v>5.7000000000000002E-2</v>
      </c>
      <c r="K46" s="43">
        <f t="shared" si="7"/>
        <v>1324101.3315293279</v>
      </c>
      <c r="L46" s="44">
        <v>2.1000000000000001E-2</v>
      </c>
      <c r="M46" s="44">
        <v>3.0000000000000001E-3</v>
      </c>
      <c r="N46" s="45">
        <f t="shared" si="8"/>
        <v>1355879.7634860319</v>
      </c>
      <c r="O46" s="65">
        <v>2.4E-2</v>
      </c>
      <c r="P46" s="65"/>
      <c r="Q46" s="66">
        <f t="shared" si="4"/>
        <v>1388420.8778096966</v>
      </c>
    </row>
    <row r="47" spans="1:17" x14ac:dyDescent="0.3">
      <c r="A47" s="47">
        <v>16002</v>
      </c>
      <c r="B47" s="48" t="s">
        <v>42</v>
      </c>
      <c r="C47" s="36">
        <v>3</v>
      </c>
      <c r="D47" s="37">
        <v>40496938</v>
      </c>
      <c r="E47" s="37">
        <f t="shared" si="5"/>
        <v>121490.814</v>
      </c>
      <c r="F47" s="38">
        <v>0</v>
      </c>
      <c r="G47" s="39">
        <v>1.4999999999999999E-2</v>
      </c>
      <c r="H47" s="40">
        <f t="shared" si="6"/>
        <v>123313.17620999999</v>
      </c>
      <c r="I47" s="41">
        <v>0.01</v>
      </c>
      <c r="J47" s="42">
        <v>1.2E-2</v>
      </c>
      <c r="K47" s="43">
        <f t="shared" si="7"/>
        <v>126026.06608661999</v>
      </c>
      <c r="L47" s="44">
        <v>2.1000000000000001E-2</v>
      </c>
      <c r="M47" s="44">
        <v>3.2000000000000001E-2</v>
      </c>
      <c r="N47" s="45">
        <f t="shared" si="8"/>
        <v>132705.44758921085</v>
      </c>
      <c r="O47" s="65">
        <v>2.4E-2</v>
      </c>
      <c r="P47" s="65"/>
      <c r="Q47" s="66">
        <f t="shared" si="4"/>
        <v>135890.37833135191</v>
      </c>
    </row>
    <row r="48" spans="1:17" x14ac:dyDescent="0.3">
      <c r="A48" s="46">
        <v>61007</v>
      </c>
      <c r="B48" s="35" t="s">
        <v>43</v>
      </c>
      <c r="C48" s="36">
        <v>3</v>
      </c>
      <c r="D48" s="37">
        <v>512278710</v>
      </c>
      <c r="E48" s="37">
        <f t="shared" si="5"/>
        <v>1536836.13</v>
      </c>
      <c r="F48" s="38">
        <v>0</v>
      </c>
      <c r="G48" s="39">
        <v>1.0200000000000001E-2</v>
      </c>
      <c r="H48" s="40">
        <f t="shared" si="6"/>
        <v>1552511.8585259998</v>
      </c>
      <c r="I48" s="41">
        <v>0.01</v>
      </c>
      <c r="J48" s="42">
        <v>1.4999999999999999E-2</v>
      </c>
      <c r="K48" s="43">
        <f t="shared" si="7"/>
        <v>1591324.6549891497</v>
      </c>
      <c r="L48" s="44">
        <v>2.1000000000000001E-2</v>
      </c>
      <c r="M48" s="44">
        <v>1.2E-2</v>
      </c>
      <c r="N48" s="45">
        <f t="shared" si="8"/>
        <v>1643838.3686037916</v>
      </c>
      <c r="O48" s="65">
        <v>2.4E-2</v>
      </c>
      <c r="P48" s="65"/>
      <c r="Q48" s="66">
        <f t="shared" si="4"/>
        <v>1683290.4894502827</v>
      </c>
    </row>
    <row r="49" spans="1:17" x14ac:dyDescent="0.3">
      <c r="A49" s="34">
        <v>5003</v>
      </c>
      <c r="B49" s="35" t="s">
        <v>44</v>
      </c>
      <c r="C49" s="36">
        <v>3</v>
      </c>
      <c r="D49" s="37">
        <v>341843041</v>
      </c>
      <c r="E49" s="37">
        <f t="shared" si="5"/>
        <v>1025529.123</v>
      </c>
      <c r="F49" s="38">
        <v>0</v>
      </c>
      <c r="G49" s="39">
        <v>8.9999999999999993E-3</v>
      </c>
      <c r="H49" s="40">
        <f t="shared" si="6"/>
        <v>1034758.8851069999</v>
      </c>
      <c r="I49" s="41">
        <v>0.01</v>
      </c>
      <c r="J49" s="42">
        <v>1.2E-2</v>
      </c>
      <c r="K49" s="43">
        <f t="shared" si="7"/>
        <v>1057523.580579354</v>
      </c>
      <c r="L49" s="44">
        <v>2.1000000000000001E-2</v>
      </c>
      <c r="M49" s="44">
        <v>8.0000000000000002E-3</v>
      </c>
      <c r="N49" s="45">
        <f t="shared" si="8"/>
        <v>1088191.7644161552</v>
      </c>
      <c r="O49" s="65">
        <v>2.4E-2</v>
      </c>
      <c r="P49" s="65"/>
      <c r="Q49" s="66">
        <f t="shared" si="4"/>
        <v>1114308.3667621429</v>
      </c>
    </row>
    <row r="50" spans="1:17" x14ac:dyDescent="0.3">
      <c r="A50" s="46">
        <v>28002</v>
      </c>
      <c r="B50" s="35" t="s">
        <v>45</v>
      </c>
      <c r="C50" s="36">
        <v>3</v>
      </c>
      <c r="D50" s="37">
        <v>289271354</v>
      </c>
      <c r="E50" s="37">
        <f t="shared" si="5"/>
        <v>867814.06200000003</v>
      </c>
      <c r="F50" s="38">
        <v>0</v>
      </c>
      <c r="G50" s="39">
        <v>1.4E-2</v>
      </c>
      <c r="H50" s="40">
        <f t="shared" si="6"/>
        <v>879963.45886800007</v>
      </c>
      <c r="I50" s="41">
        <v>0.01</v>
      </c>
      <c r="J50" s="42">
        <v>7.0000000000000001E-3</v>
      </c>
      <c r="K50" s="43">
        <f t="shared" si="7"/>
        <v>894922.83766875602</v>
      </c>
      <c r="L50" s="44">
        <v>2.1000000000000001E-2</v>
      </c>
      <c r="M50" s="44">
        <v>1.2E-2</v>
      </c>
      <c r="N50" s="45">
        <f t="shared" si="8"/>
        <v>924455.29131182493</v>
      </c>
      <c r="O50" s="65">
        <v>2.4E-2</v>
      </c>
      <c r="P50" s="65"/>
      <c r="Q50" s="66">
        <f t="shared" si="4"/>
        <v>946642.21830330871</v>
      </c>
    </row>
    <row r="51" spans="1:17" x14ac:dyDescent="0.3">
      <c r="A51" s="46">
        <v>17001</v>
      </c>
      <c r="B51" s="35" t="s">
        <v>46</v>
      </c>
      <c r="C51" s="36">
        <v>3</v>
      </c>
      <c r="D51" s="37">
        <v>137919483</v>
      </c>
      <c r="E51" s="37">
        <f t="shared" si="5"/>
        <v>413758.44900000002</v>
      </c>
      <c r="F51" s="38">
        <v>0</v>
      </c>
      <c r="G51" s="39">
        <v>1.4999999999999999E-2</v>
      </c>
      <c r="H51" s="40">
        <f t="shared" si="6"/>
        <v>419964.82573499996</v>
      </c>
      <c r="I51" s="41">
        <v>0.01</v>
      </c>
      <c r="J51" s="42">
        <v>7.0000000000000001E-3</v>
      </c>
      <c r="K51" s="43">
        <f t="shared" si="7"/>
        <v>427104.22777249489</v>
      </c>
      <c r="L51" s="44">
        <v>2.1000000000000001E-2</v>
      </c>
      <c r="M51" s="44">
        <v>8.0000000000000002E-3</v>
      </c>
      <c r="N51" s="45">
        <f t="shared" si="8"/>
        <v>439490.25037789723</v>
      </c>
      <c r="O51" s="65">
        <v>2.4E-2</v>
      </c>
      <c r="P51" s="65"/>
      <c r="Q51" s="66">
        <f t="shared" si="4"/>
        <v>450038.0163869668</v>
      </c>
    </row>
    <row r="52" spans="1:17" x14ac:dyDescent="0.3">
      <c r="A52" s="46">
        <v>44001</v>
      </c>
      <c r="B52" s="35" t="s">
        <v>47</v>
      </c>
      <c r="C52" s="36">
        <v>3</v>
      </c>
      <c r="D52" s="37">
        <v>367323970</v>
      </c>
      <c r="E52" s="37">
        <f t="shared" si="5"/>
        <v>1101971.9099999999</v>
      </c>
      <c r="F52" s="38">
        <v>0</v>
      </c>
      <c r="G52" s="39">
        <v>6.0000000000000001E-3</v>
      </c>
      <c r="H52" s="40">
        <f t="shared" si="6"/>
        <v>1108583.7414599999</v>
      </c>
      <c r="I52" s="41">
        <v>0.01</v>
      </c>
      <c r="J52" s="42">
        <v>4.5999999999999999E-2</v>
      </c>
      <c r="K52" s="43">
        <f t="shared" si="7"/>
        <v>1170664.4309817599</v>
      </c>
      <c r="L52" s="44">
        <v>2.1000000000000001E-2</v>
      </c>
      <c r="M52" s="44">
        <v>3.0000000000000001E-3</v>
      </c>
      <c r="N52" s="45">
        <f t="shared" si="8"/>
        <v>1198760.3773253222</v>
      </c>
      <c r="O52" s="65">
        <v>2.4E-2</v>
      </c>
      <c r="P52" s="65"/>
      <c r="Q52" s="66">
        <f t="shared" si="4"/>
        <v>1227530.62638113</v>
      </c>
    </row>
    <row r="53" spans="1:17" x14ac:dyDescent="0.3">
      <c r="A53" s="46">
        <v>46002</v>
      </c>
      <c r="B53" s="35" t="s">
        <v>48</v>
      </c>
      <c r="C53" s="36">
        <v>3</v>
      </c>
      <c r="D53" s="37">
        <v>113791122</v>
      </c>
      <c r="E53" s="37">
        <f t="shared" si="5"/>
        <v>341373.36599999998</v>
      </c>
      <c r="F53" s="38">
        <v>0</v>
      </c>
      <c r="G53" s="39">
        <v>4.0000000000000001E-3</v>
      </c>
      <c r="H53" s="40">
        <f t="shared" si="6"/>
        <v>342738.85946399998</v>
      </c>
      <c r="I53" s="41">
        <v>0.01</v>
      </c>
      <c r="J53" s="42">
        <v>6.0000000000000001E-3</v>
      </c>
      <c r="K53" s="43">
        <f t="shared" si="7"/>
        <v>348222.68121542397</v>
      </c>
      <c r="L53" s="44">
        <v>2.1000000000000001E-2</v>
      </c>
      <c r="M53" s="44">
        <v>4.0000000000000001E-3</v>
      </c>
      <c r="N53" s="45">
        <f t="shared" si="8"/>
        <v>356928.24824580952</v>
      </c>
      <c r="O53" s="65">
        <v>2.4E-2</v>
      </c>
      <c r="P53" s="65"/>
      <c r="Q53" s="66">
        <f t="shared" si="4"/>
        <v>365494.52620370896</v>
      </c>
    </row>
    <row r="54" spans="1:17" x14ac:dyDescent="0.3">
      <c r="A54" s="34">
        <v>24004</v>
      </c>
      <c r="B54" s="35" t="s">
        <v>49</v>
      </c>
      <c r="C54" s="36">
        <v>3</v>
      </c>
      <c r="D54" s="37">
        <v>766183682</v>
      </c>
      <c r="E54" s="37">
        <f t="shared" si="5"/>
        <v>2298551.0460000001</v>
      </c>
      <c r="F54" s="38">
        <v>0</v>
      </c>
      <c r="G54" s="39">
        <v>3.0000000000000001E-3</v>
      </c>
      <c r="H54" s="40">
        <f t="shared" si="6"/>
        <v>2305446.6991379997</v>
      </c>
      <c r="I54" s="41">
        <v>0.01</v>
      </c>
      <c r="J54" s="42">
        <v>2E-3</v>
      </c>
      <c r="K54" s="43">
        <f t="shared" si="7"/>
        <v>2333112.0595276556</v>
      </c>
      <c r="L54" s="44">
        <v>2.1000000000000001E-2</v>
      </c>
      <c r="M54" s="44">
        <v>3.0000000000000001E-3</v>
      </c>
      <c r="N54" s="45">
        <f t="shared" si="8"/>
        <v>2389106.7489563194</v>
      </c>
      <c r="O54" s="65">
        <v>2.4E-2</v>
      </c>
      <c r="P54" s="65"/>
      <c r="Q54" s="66">
        <f t="shared" si="4"/>
        <v>2446445.3109312709</v>
      </c>
    </row>
    <row r="55" spans="1:17" x14ac:dyDescent="0.3">
      <c r="A55" s="46">
        <v>50003</v>
      </c>
      <c r="B55" s="35" t="s">
        <v>50</v>
      </c>
      <c r="C55" s="36">
        <v>3</v>
      </c>
      <c r="D55" s="37">
        <v>472500358</v>
      </c>
      <c r="E55" s="37">
        <f t="shared" si="5"/>
        <v>1417501.074</v>
      </c>
      <c r="F55" s="38">
        <v>0</v>
      </c>
      <c r="G55" s="39">
        <v>6.4999999999999997E-3</v>
      </c>
      <c r="H55" s="40">
        <f t="shared" si="6"/>
        <v>1426714.8309809999</v>
      </c>
      <c r="I55" s="41">
        <v>0.01</v>
      </c>
      <c r="J55" s="42">
        <v>5.0000000000000001E-3</v>
      </c>
      <c r="K55" s="43">
        <f t="shared" si="7"/>
        <v>1448115.5534457148</v>
      </c>
      <c r="L55" s="44">
        <v>2.1000000000000001E-2</v>
      </c>
      <c r="M55" s="44">
        <v>5.0000000000000001E-3</v>
      </c>
      <c r="N55" s="45">
        <f t="shared" si="8"/>
        <v>1485766.5578353035</v>
      </c>
      <c r="O55" s="65">
        <v>2.4E-2</v>
      </c>
      <c r="P55" s="65"/>
      <c r="Q55" s="66">
        <f t="shared" si="4"/>
        <v>1521424.9552233508</v>
      </c>
    </row>
    <row r="56" spans="1:17" x14ac:dyDescent="0.3">
      <c r="A56" s="46">
        <v>14001</v>
      </c>
      <c r="B56" s="35" t="s">
        <v>51</v>
      </c>
      <c r="C56" s="36">
        <v>3</v>
      </c>
      <c r="D56" s="37">
        <v>135390865</v>
      </c>
      <c r="E56" s="37">
        <f t="shared" si="5"/>
        <v>406172.59499999997</v>
      </c>
      <c r="F56" s="38">
        <v>0</v>
      </c>
      <c r="G56" s="39">
        <v>6.0000000000000001E-3</v>
      </c>
      <c r="H56" s="40">
        <f t="shared" si="6"/>
        <v>408609.63056999998</v>
      </c>
      <c r="I56" s="41">
        <v>0.01</v>
      </c>
      <c r="J56" s="42">
        <v>6.0000000000000001E-3</v>
      </c>
      <c r="K56" s="43">
        <f t="shared" si="7"/>
        <v>415147.38465912</v>
      </c>
      <c r="L56" s="44">
        <v>2.1000000000000001E-2</v>
      </c>
      <c r="M56" s="44">
        <v>3.0000000000000001E-3</v>
      </c>
      <c r="N56" s="45">
        <f t="shared" si="8"/>
        <v>425110.92189093889</v>
      </c>
      <c r="O56" s="65">
        <v>2.4E-2</v>
      </c>
      <c r="P56" s="65"/>
      <c r="Q56" s="66">
        <f t="shared" si="4"/>
        <v>435313.5840163214</v>
      </c>
    </row>
    <row r="57" spans="1:17" x14ac:dyDescent="0.3">
      <c r="A57" s="34">
        <v>6002</v>
      </c>
      <c r="B57" s="35" t="s">
        <v>52</v>
      </c>
      <c r="C57" s="36">
        <v>3</v>
      </c>
      <c r="D57" s="37">
        <v>251387203</v>
      </c>
      <c r="E57" s="37">
        <f t="shared" si="5"/>
        <v>754161.60900000005</v>
      </c>
      <c r="F57" s="38">
        <v>0</v>
      </c>
      <c r="G57" s="39">
        <v>7.6E-3</v>
      </c>
      <c r="H57" s="40">
        <f t="shared" si="6"/>
        <v>759893.23722840007</v>
      </c>
      <c r="I57" s="41">
        <v>0.01</v>
      </c>
      <c r="J57" s="42">
        <v>1.9E-2</v>
      </c>
      <c r="K57" s="43">
        <f t="shared" si="7"/>
        <v>781930.14110802358</v>
      </c>
      <c r="L57" s="44">
        <v>2.1000000000000001E-2</v>
      </c>
      <c r="M57" s="44">
        <v>1.4999999999999999E-2</v>
      </c>
      <c r="N57" s="45">
        <f t="shared" si="8"/>
        <v>810079.62618791242</v>
      </c>
      <c r="O57" s="65">
        <v>2.4E-2</v>
      </c>
      <c r="P57" s="65"/>
      <c r="Q57" s="66">
        <f t="shared" si="4"/>
        <v>829521.53721642238</v>
      </c>
    </row>
    <row r="58" spans="1:17" x14ac:dyDescent="0.3">
      <c r="A58" s="46">
        <v>33001</v>
      </c>
      <c r="B58" s="35" t="s">
        <v>53</v>
      </c>
      <c r="C58" s="36">
        <v>3</v>
      </c>
      <c r="D58" s="37">
        <v>386312346</v>
      </c>
      <c r="E58" s="37">
        <f t="shared" si="5"/>
        <v>1158937.0379999999</v>
      </c>
      <c r="F58" s="38">
        <v>0</v>
      </c>
      <c r="G58" s="39">
        <v>8.9999999999999993E-3</v>
      </c>
      <c r="H58" s="40">
        <f t="shared" si="6"/>
        <v>1169367.4713419997</v>
      </c>
      <c r="I58" s="41">
        <v>0.01</v>
      </c>
      <c r="J58" s="42">
        <v>5.0000000000000001E-3</v>
      </c>
      <c r="K58" s="43">
        <f t="shared" si="7"/>
        <v>1186907.9834121296</v>
      </c>
      <c r="L58" s="44">
        <v>2.1000000000000001E-2</v>
      </c>
      <c r="M58" s="44">
        <v>6.0000000000000001E-3</v>
      </c>
      <c r="N58" s="45">
        <f t="shared" si="8"/>
        <v>1218954.4989642571</v>
      </c>
      <c r="O58" s="65">
        <v>2.4E-2</v>
      </c>
      <c r="P58" s="65"/>
      <c r="Q58" s="66">
        <f t="shared" si="4"/>
        <v>1248209.4069393992</v>
      </c>
    </row>
    <row r="59" spans="1:17" x14ac:dyDescent="0.3">
      <c r="A59" s="46">
        <v>49004</v>
      </c>
      <c r="B59" s="35" t="s">
        <v>54</v>
      </c>
      <c r="C59" s="36">
        <v>3</v>
      </c>
      <c r="D59" s="37">
        <v>274262063</v>
      </c>
      <c r="E59" s="37">
        <f t="shared" si="5"/>
        <v>822786.18900000001</v>
      </c>
      <c r="F59" s="38">
        <v>0</v>
      </c>
      <c r="G59" s="39">
        <v>1.2200000000000001E-2</v>
      </c>
      <c r="H59" s="40">
        <f t="shared" si="6"/>
        <v>832824.18050580006</v>
      </c>
      <c r="I59" s="41">
        <v>0.01</v>
      </c>
      <c r="J59" s="42">
        <v>1.4999999999999999E-2</v>
      </c>
      <c r="K59" s="43">
        <f t="shared" si="7"/>
        <v>853644.78501844499</v>
      </c>
      <c r="L59" s="44">
        <v>2.1000000000000001E-2</v>
      </c>
      <c r="M59" s="44">
        <v>1.2999999999999999E-2</v>
      </c>
      <c r="N59" s="45">
        <f t="shared" si="8"/>
        <v>882668.70770907216</v>
      </c>
      <c r="O59" s="65">
        <v>2.4E-2</v>
      </c>
      <c r="P59" s="65"/>
      <c r="Q59" s="66">
        <f t="shared" si="4"/>
        <v>903852.75669408985</v>
      </c>
    </row>
    <row r="60" spans="1:17" x14ac:dyDescent="0.3">
      <c r="A60" s="46">
        <v>63001</v>
      </c>
      <c r="B60" s="35" t="s">
        <v>55</v>
      </c>
      <c r="C60" s="36">
        <v>3</v>
      </c>
      <c r="D60" s="37">
        <v>127444368</v>
      </c>
      <c r="E60" s="37">
        <f t="shared" si="5"/>
        <v>382333.10399999999</v>
      </c>
      <c r="F60" s="38">
        <v>0</v>
      </c>
      <c r="G60" s="39">
        <v>3.0000000000000001E-3</v>
      </c>
      <c r="H60" s="40">
        <f t="shared" si="6"/>
        <v>383480.10331199993</v>
      </c>
      <c r="I60" s="41">
        <v>0.01</v>
      </c>
      <c r="J60" s="42">
        <v>1E-3</v>
      </c>
      <c r="K60" s="43">
        <f t="shared" si="7"/>
        <v>387698.3844484319</v>
      </c>
      <c r="L60" s="44">
        <v>2.1000000000000001E-2</v>
      </c>
      <c r="M60" s="44">
        <v>1E-3</v>
      </c>
      <c r="N60" s="45">
        <f t="shared" si="8"/>
        <v>396227.74890629743</v>
      </c>
      <c r="O60" s="65">
        <v>2.4E-2</v>
      </c>
      <c r="P60" s="65"/>
      <c r="Q60" s="66">
        <f t="shared" si="4"/>
        <v>405737.21488004859</v>
      </c>
    </row>
    <row r="61" spans="1:17" x14ac:dyDescent="0.3">
      <c r="A61" s="46">
        <v>53001</v>
      </c>
      <c r="B61" s="35" t="s">
        <v>56</v>
      </c>
      <c r="C61" s="36">
        <v>3</v>
      </c>
      <c r="D61" s="37">
        <v>255427005</v>
      </c>
      <c r="E61" s="37">
        <f t="shared" si="5"/>
        <v>766281.01500000001</v>
      </c>
      <c r="F61" s="38">
        <v>0</v>
      </c>
      <c r="G61" s="39">
        <v>6.4000000000000003E-3</v>
      </c>
      <c r="H61" s="40">
        <f t="shared" si="6"/>
        <v>771185.21349600004</v>
      </c>
      <c r="I61" s="41">
        <v>0.01</v>
      </c>
      <c r="J61" s="42">
        <v>6.0000000000000001E-3</v>
      </c>
      <c r="K61" s="43">
        <f t="shared" si="7"/>
        <v>783524.17691193603</v>
      </c>
      <c r="L61" s="44">
        <v>2.1000000000000001E-2</v>
      </c>
      <c r="M61" s="44">
        <v>1.2E-2</v>
      </c>
      <c r="N61" s="45">
        <f t="shared" si="8"/>
        <v>809380.47475002985</v>
      </c>
      <c r="O61" s="65">
        <v>2.4E-2</v>
      </c>
      <c r="P61" s="65"/>
      <c r="Q61" s="66">
        <f t="shared" si="4"/>
        <v>828805.60614403058</v>
      </c>
    </row>
    <row r="62" spans="1:17" x14ac:dyDescent="0.3">
      <c r="A62" s="46">
        <v>26004</v>
      </c>
      <c r="B62" s="35" t="s">
        <v>57</v>
      </c>
      <c r="C62" s="36">
        <v>3</v>
      </c>
      <c r="D62" s="37">
        <v>272804680</v>
      </c>
      <c r="E62" s="37">
        <f t="shared" si="5"/>
        <v>818414.04</v>
      </c>
      <c r="F62" s="38">
        <v>0</v>
      </c>
      <c r="G62" s="39">
        <v>5.0000000000000001E-3</v>
      </c>
      <c r="H62" s="40">
        <f t="shared" si="6"/>
        <v>822506.1102</v>
      </c>
      <c r="I62" s="41">
        <v>0.01</v>
      </c>
      <c r="J62" s="42">
        <v>4.0000000000000001E-3</v>
      </c>
      <c r="K62" s="43">
        <f t="shared" si="7"/>
        <v>834021.19574280002</v>
      </c>
      <c r="L62" s="44">
        <v>2.1000000000000001E-2</v>
      </c>
      <c r="M62" s="44">
        <v>6.0000000000000001E-3</v>
      </c>
      <c r="N62" s="45">
        <f t="shared" si="8"/>
        <v>856539.76802785555</v>
      </c>
      <c r="O62" s="65">
        <v>2.4E-2</v>
      </c>
      <c r="P62" s="65"/>
      <c r="Q62" s="66">
        <f t="shared" si="4"/>
        <v>877096.72246052406</v>
      </c>
    </row>
    <row r="63" spans="1:17" x14ac:dyDescent="0.3">
      <c r="A63" s="34">
        <v>6006</v>
      </c>
      <c r="B63" s="35" t="s">
        <v>58</v>
      </c>
      <c r="C63" s="36">
        <v>3</v>
      </c>
      <c r="D63" s="37">
        <v>1085555485</v>
      </c>
      <c r="E63" s="37">
        <f t="shared" si="5"/>
        <v>3256666.4550000001</v>
      </c>
      <c r="F63" s="38">
        <v>0</v>
      </c>
      <c r="G63" s="39">
        <v>4.0000000000000001E-3</v>
      </c>
      <c r="H63" s="40">
        <f t="shared" si="6"/>
        <v>3269693.1208200003</v>
      </c>
      <c r="I63" s="41">
        <v>0.01</v>
      </c>
      <c r="J63" s="42">
        <v>1.0999999999999999E-2</v>
      </c>
      <c r="K63" s="43">
        <f t="shared" si="7"/>
        <v>3338356.6763572199</v>
      </c>
      <c r="L63" s="44">
        <v>2.1000000000000001E-2</v>
      </c>
      <c r="M63" s="44">
        <v>8.0000000000000002E-3</v>
      </c>
      <c r="N63" s="45">
        <f t="shared" si="8"/>
        <v>3435169.0199715788</v>
      </c>
      <c r="O63" s="65">
        <v>2.4E-2</v>
      </c>
      <c r="P63" s="65"/>
      <c r="Q63" s="66">
        <f t="shared" si="4"/>
        <v>3517613.0764508969</v>
      </c>
    </row>
    <row r="64" spans="1:17" x14ac:dyDescent="0.3">
      <c r="A64" s="46">
        <v>27001</v>
      </c>
      <c r="B64" s="35" t="s">
        <v>59</v>
      </c>
      <c r="C64" s="36">
        <v>3</v>
      </c>
      <c r="D64" s="37">
        <v>422490888</v>
      </c>
      <c r="E64" s="37">
        <f t="shared" si="5"/>
        <v>1267472.6640000001</v>
      </c>
      <c r="F64" s="38">
        <v>0</v>
      </c>
      <c r="G64" s="39">
        <v>8.0000000000000002E-3</v>
      </c>
      <c r="H64" s="40">
        <f t="shared" si="6"/>
        <v>1277612.4453120001</v>
      </c>
      <c r="I64" s="41">
        <v>0.01</v>
      </c>
      <c r="J64" s="42">
        <v>1.0999999999999999E-2</v>
      </c>
      <c r="K64" s="43">
        <f t="shared" si="7"/>
        <v>1304442.3066635521</v>
      </c>
      <c r="L64" s="44">
        <v>2.1000000000000001E-2</v>
      </c>
      <c r="M64" s="44">
        <v>7.0000000000000001E-3</v>
      </c>
      <c r="N64" s="45">
        <f t="shared" si="8"/>
        <v>1340966.6912501315</v>
      </c>
      <c r="O64" s="65">
        <v>2.4E-2</v>
      </c>
      <c r="P64" s="65"/>
      <c r="Q64" s="66">
        <f t="shared" si="4"/>
        <v>1373149.8918401347</v>
      </c>
    </row>
    <row r="65" spans="1:17" x14ac:dyDescent="0.3">
      <c r="A65" s="46">
        <v>28003</v>
      </c>
      <c r="B65" s="35" t="s">
        <v>60</v>
      </c>
      <c r="C65" s="36">
        <v>3</v>
      </c>
      <c r="D65" s="37">
        <v>538456787</v>
      </c>
      <c r="E65" s="37">
        <f t="shared" si="5"/>
        <v>1615370.361</v>
      </c>
      <c r="F65" s="38">
        <v>0</v>
      </c>
      <c r="G65" s="39">
        <v>1.0999999999999999E-2</v>
      </c>
      <c r="H65" s="40">
        <f t="shared" si="6"/>
        <v>1633139.4349709998</v>
      </c>
      <c r="I65" s="41">
        <v>0.01</v>
      </c>
      <c r="J65" s="42">
        <v>8.0000000000000002E-3</v>
      </c>
      <c r="K65" s="43">
        <f t="shared" si="7"/>
        <v>1662535.9448004779</v>
      </c>
      <c r="L65" s="44">
        <v>2.1000000000000001E-2</v>
      </c>
      <c r="M65" s="44">
        <v>0.01</v>
      </c>
      <c r="N65" s="45">
        <f t="shared" si="8"/>
        <v>1714074.5590892925</v>
      </c>
      <c r="O65" s="65">
        <v>2.4E-2</v>
      </c>
      <c r="P65" s="65"/>
      <c r="Q65" s="66">
        <f t="shared" si="4"/>
        <v>1755212.3485074355</v>
      </c>
    </row>
    <row r="66" spans="1:17" x14ac:dyDescent="0.3">
      <c r="A66" s="46">
        <v>30001</v>
      </c>
      <c r="B66" s="35" t="s">
        <v>61</v>
      </c>
      <c r="C66" s="36">
        <v>3</v>
      </c>
      <c r="D66" s="37">
        <v>324861893</v>
      </c>
      <c r="E66" s="37">
        <f t="shared" si="5"/>
        <v>974585.679</v>
      </c>
      <c r="F66" s="38">
        <v>0</v>
      </c>
      <c r="G66" s="39">
        <v>8.0000000000000002E-3</v>
      </c>
      <c r="H66" s="40">
        <f t="shared" si="6"/>
        <v>982382.36443199997</v>
      </c>
      <c r="I66" s="41">
        <v>0.01</v>
      </c>
      <c r="J66" s="42">
        <v>5.0000000000000001E-3</v>
      </c>
      <c r="K66" s="43">
        <f t="shared" si="7"/>
        <v>997118.09989847988</v>
      </c>
      <c r="L66" s="44">
        <v>2.1000000000000001E-2</v>
      </c>
      <c r="M66" s="44">
        <v>4.0000000000000001E-3</v>
      </c>
      <c r="N66" s="45">
        <f t="shared" si="8"/>
        <v>1022046.0523959418</v>
      </c>
      <c r="O66" s="65">
        <v>2.4E-2</v>
      </c>
      <c r="P66" s="65"/>
      <c r="Q66" s="66">
        <f t="shared" si="4"/>
        <v>1046575.1576534444</v>
      </c>
    </row>
    <row r="67" spans="1:17" x14ac:dyDescent="0.3">
      <c r="A67" s="46">
        <v>31001</v>
      </c>
      <c r="B67" s="35" t="s">
        <v>62</v>
      </c>
      <c r="C67" s="36">
        <v>3</v>
      </c>
      <c r="D67" s="37">
        <v>285709959</v>
      </c>
      <c r="E67" s="37">
        <f t="shared" si="5"/>
        <v>857129.87699999998</v>
      </c>
      <c r="F67" s="38">
        <v>0</v>
      </c>
      <c r="G67" s="39">
        <v>1.4E-2</v>
      </c>
      <c r="H67" s="40">
        <f t="shared" si="6"/>
        <v>869129.69527799997</v>
      </c>
      <c r="I67" s="41">
        <v>0.01</v>
      </c>
      <c r="J67" s="42">
        <v>1.2E-2</v>
      </c>
      <c r="K67" s="43">
        <f t="shared" si="7"/>
        <v>888250.54857411596</v>
      </c>
      <c r="L67" s="44">
        <v>2.1000000000000001E-2</v>
      </c>
      <c r="M67" s="44">
        <v>5.0000000000000001E-3</v>
      </c>
      <c r="N67" s="45">
        <f t="shared" si="8"/>
        <v>911345.06283704296</v>
      </c>
      <c r="O67" s="65">
        <v>2.4E-2</v>
      </c>
      <c r="P67" s="65"/>
      <c r="Q67" s="66">
        <f t="shared" si="4"/>
        <v>933217.34434513201</v>
      </c>
    </row>
    <row r="68" spans="1:17" x14ac:dyDescent="0.3">
      <c r="A68" s="47">
        <v>41002</v>
      </c>
      <c r="B68" s="48" t="s">
        <v>63</v>
      </c>
      <c r="C68" s="36">
        <v>3</v>
      </c>
      <c r="D68" s="37">
        <v>1871452384</v>
      </c>
      <c r="E68" s="37">
        <f t="shared" si="5"/>
        <v>5614357.1519999998</v>
      </c>
      <c r="F68" s="38">
        <v>0</v>
      </c>
      <c r="G68" s="39">
        <v>8.4099999999999994E-2</v>
      </c>
      <c r="H68" s="40">
        <f t="shared" si="6"/>
        <v>6086524.5884832004</v>
      </c>
      <c r="I68" s="41">
        <v>0.01</v>
      </c>
      <c r="J68" s="42">
        <v>8.6999999999999994E-2</v>
      </c>
      <c r="K68" s="43">
        <f t="shared" si="7"/>
        <v>6676917.4735660711</v>
      </c>
      <c r="L68" s="44">
        <v>2.1000000000000001E-2</v>
      </c>
      <c r="M68" s="44">
        <v>8.5000000000000006E-2</v>
      </c>
      <c r="N68" s="45">
        <f t="shared" si="8"/>
        <v>7384670.7257640753</v>
      </c>
      <c r="O68" s="65">
        <v>2.4E-2</v>
      </c>
      <c r="P68" s="65"/>
      <c r="Q68" s="66">
        <f t="shared" si="4"/>
        <v>7561902.8231824134</v>
      </c>
    </row>
    <row r="69" spans="1:17" x14ac:dyDescent="0.3">
      <c r="A69" s="46">
        <v>14002</v>
      </c>
      <c r="B69" s="35" t="s">
        <v>64</v>
      </c>
      <c r="C69" s="36">
        <v>3</v>
      </c>
      <c r="D69" s="37">
        <v>108811856</v>
      </c>
      <c r="E69" s="37">
        <f t="shared" ref="E69:E100" si="9">D69*C69/1000</f>
        <v>326435.56800000003</v>
      </c>
      <c r="F69" s="38">
        <v>0</v>
      </c>
      <c r="G69" s="39">
        <v>6.0000000000000001E-3</v>
      </c>
      <c r="H69" s="40">
        <f t="shared" ref="H69:H100" si="10">E69*(1+G69)</f>
        <v>328394.181408</v>
      </c>
      <c r="I69" s="41">
        <v>0.01</v>
      </c>
      <c r="J69" s="42">
        <v>7.0000000000000001E-3</v>
      </c>
      <c r="K69" s="43">
        <f t="shared" ref="K69:K100" si="11">H69*(1+(I69+J69))</f>
        <v>333976.88249193598</v>
      </c>
      <c r="L69" s="44">
        <v>2.1000000000000001E-2</v>
      </c>
      <c r="M69" s="44">
        <v>7.0000000000000001E-3</v>
      </c>
      <c r="N69" s="45">
        <f t="shared" ref="N69:N100" si="12">K69*(1+(L69+M69))</f>
        <v>343328.23520171019</v>
      </c>
      <c r="O69" s="65">
        <v>2.4E-2</v>
      </c>
      <c r="P69" s="65"/>
      <c r="Q69" s="66">
        <f t="shared" ref="Q69:Q132" si="13">N69*(1+(O69+P69))</f>
        <v>351568.11284655123</v>
      </c>
    </row>
    <row r="70" spans="1:17" x14ac:dyDescent="0.3">
      <c r="A70" s="34">
        <v>10001</v>
      </c>
      <c r="B70" s="35" t="s">
        <v>65</v>
      </c>
      <c r="C70" s="36">
        <v>3</v>
      </c>
      <c r="D70" s="37">
        <v>174468429</v>
      </c>
      <c r="E70" s="37">
        <f t="shared" si="9"/>
        <v>523405.28700000001</v>
      </c>
      <c r="F70" s="38">
        <v>0</v>
      </c>
      <c r="G70" s="39">
        <v>8.0999999999999996E-3</v>
      </c>
      <c r="H70" s="40">
        <f t="shared" si="10"/>
        <v>527644.86982470006</v>
      </c>
      <c r="I70" s="41">
        <v>0.01</v>
      </c>
      <c r="J70" s="42">
        <v>6.6000000000000003E-2</v>
      </c>
      <c r="K70" s="43">
        <f t="shared" si="11"/>
        <v>567745.87993137725</v>
      </c>
      <c r="L70" s="44">
        <v>2.1000000000000001E-2</v>
      </c>
      <c r="M70" s="44">
        <v>7.0000000000000001E-3</v>
      </c>
      <c r="N70" s="45">
        <f t="shared" si="12"/>
        <v>583642.76456945587</v>
      </c>
      <c r="O70" s="65">
        <v>2.4E-2</v>
      </c>
      <c r="P70" s="65"/>
      <c r="Q70" s="66">
        <f t="shared" si="13"/>
        <v>597650.19091912278</v>
      </c>
    </row>
    <row r="71" spans="1:17" x14ac:dyDescent="0.3">
      <c r="A71" s="46">
        <v>34002</v>
      </c>
      <c r="B71" s="35" t="s">
        <v>66</v>
      </c>
      <c r="C71" s="36">
        <v>3</v>
      </c>
      <c r="D71" s="37">
        <v>654270187</v>
      </c>
      <c r="E71" s="37">
        <f t="shared" si="9"/>
        <v>1962810.561</v>
      </c>
      <c r="F71" s="38">
        <v>0</v>
      </c>
      <c r="G71" s="39">
        <v>3.0000000000000001E-3</v>
      </c>
      <c r="H71" s="40">
        <f t="shared" si="10"/>
        <v>1968698.9926829997</v>
      </c>
      <c r="I71" s="41">
        <v>0.01</v>
      </c>
      <c r="J71" s="42">
        <v>3.0000000000000001E-3</v>
      </c>
      <c r="K71" s="43">
        <f t="shared" si="11"/>
        <v>1994292.0795878784</v>
      </c>
      <c r="L71" s="44">
        <v>2.1000000000000001E-2</v>
      </c>
      <c r="M71" s="44">
        <v>2E-3</v>
      </c>
      <c r="N71" s="45">
        <f t="shared" si="12"/>
        <v>2040160.7974183995</v>
      </c>
      <c r="O71" s="65">
        <v>2.4E-2</v>
      </c>
      <c r="P71" s="65"/>
      <c r="Q71" s="66">
        <f t="shared" si="13"/>
        <v>2089124.6565564412</v>
      </c>
    </row>
    <row r="72" spans="1:17" x14ac:dyDescent="0.3">
      <c r="A72" s="46">
        <v>51002</v>
      </c>
      <c r="B72" s="35" t="s">
        <v>67</v>
      </c>
      <c r="C72" s="36">
        <v>3</v>
      </c>
      <c r="D72" s="37">
        <v>466592707</v>
      </c>
      <c r="E72" s="37">
        <f t="shared" si="9"/>
        <v>1399778.121</v>
      </c>
      <c r="F72" s="38">
        <v>0</v>
      </c>
      <c r="G72" s="39">
        <v>2.35E-2</v>
      </c>
      <c r="H72" s="40">
        <f t="shared" si="10"/>
        <v>1432672.9068435002</v>
      </c>
      <c r="I72" s="41">
        <v>0.01</v>
      </c>
      <c r="J72" s="42">
        <v>2.7E-2</v>
      </c>
      <c r="K72" s="43">
        <f t="shared" si="11"/>
        <v>1485681.8043967097</v>
      </c>
      <c r="L72" s="44">
        <v>2.1000000000000001E-2</v>
      </c>
      <c r="M72" s="44">
        <v>0.02</v>
      </c>
      <c r="N72" s="45">
        <f t="shared" si="12"/>
        <v>1546594.7583769746</v>
      </c>
      <c r="O72" s="65">
        <v>2.4E-2</v>
      </c>
      <c r="P72" s="65"/>
      <c r="Q72" s="66">
        <f t="shared" si="13"/>
        <v>1583713.032578022</v>
      </c>
    </row>
    <row r="73" spans="1:17" x14ac:dyDescent="0.3">
      <c r="A73" s="34">
        <v>56006</v>
      </c>
      <c r="B73" s="35" t="s">
        <v>68</v>
      </c>
      <c r="C73" s="36">
        <v>3</v>
      </c>
      <c r="D73" s="37">
        <v>543280268</v>
      </c>
      <c r="E73" s="37">
        <f t="shared" si="9"/>
        <v>1629840.804</v>
      </c>
      <c r="F73" s="38">
        <v>0</v>
      </c>
      <c r="G73" s="39">
        <v>4.0000000000000001E-3</v>
      </c>
      <c r="H73" s="40">
        <f t="shared" si="10"/>
        <v>1636360.1672159999</v>
      </c>
      <c r="I73" s="41">
        <v>0.01</v>
      </c>
      <c r="J73" s="42">
        <v>4.4999999999999998E-2</v>
      </c>
      <c r="K73" s="43">
        <f t="shared" si="11"/>
        <v>1726359.9764128798</v>
      </c>
      <c r="L73" s="44">
        <v>2.1000000000000001E-2</v>
      </c>
      <c r="M73" s="44">
        <v>3.0000000000000001E-3</v>
      </c>
      <c r="N73" s="45">
        <f t="shared" si="12"/>
        <v>1767792.615846789</v>
      </c>
      <c r="O73" s="65">
        <v>2.4E-2</v>
      </c>
      <c r="P73" s="65"/>
      <c r="Q73" s="66">
        <f t="shared" si="13"/>
        <v>1810219.6386271119</v>
      </c>
    </row>
    <row r="74" spans="1:17" x14ac:dyDescent="0.3">
      <c r="A74" s="47">
        <v>23002</v>
      </c>
      <c r="B74" s="48" t="s">
        <v>69</v>
      </c>
      <c r="C74" s="36">
        <v>3</v>
      </c>
      <c r="D74" s="37">
        <v>383435114</v>
      </c>
      <c r="E74" s="37">
        <f t="shared" si="9"/>
        <v>1150305.3419999999</v>
      </c>
      <c r="F74" s="38">
        <v>0</v>
      </c>
      <c r="G74" s="39">
        <v>1.2999999999999999E-2</v>
      </c>
      <c r="H74" s="40">
        <f t="shared" si="10"/>
        <v>1165259.3114459999</v>
      </c>
      <c r="I74" s="41">
        <v>0.01</v>
      </c>
      <c r="J74" s="42">
        <v>1.7999999999999999E-2</v>
      </c>
      <c r="K74" s="43">
        <f t="shared" si="11"/>
        <v>1197886.5721664878</v>
      </c>
      <c r="L74" s="44">
        <v>2.1000000000000001E-2</v>
      </c>
      <c r="M74" s="44">
        <v>1.9E-2</v>
      </c>
      <c r="N74" s="45">
        <f t="shared" si="12"/>
        <v>1245802.0350531475</v>
      </c>
      <c r="O74" s="65">
        <v>2.4E-2</v>
      </c>
      <c r="P74" s="65"/>
      <c r="Q74" s="66">
        <f t="shared" si="13"/>
        <v>1275701.2838944229</v>
      </c>
    </row>
    <row r="75" spans="1:17" x14ac:dyDescent="0.3">
      <c r="A75" s="46">
        <v>53002</v>
      </c>
      <c r="B75" s="35" t="s">
        <v>70</v>
      </c>
      <c r="C75" s="36">
        <v>3</v>
      </c>
      <c r="D75" s="37">
        <v>528348333</v>
      </c>
      <c r="E75" s="37">
        <f t="shared" si="9"/>
        <v>1585044.9990000001</v>
      </c>
      <c r="F75" s="38">
        <v>0</v>
      </c>
      <c r="G75" s="39">
        <v>3.0000000000000001E-3</v>
      </c>
      <c r="H75" s="40">
        <f t="shared" si="10"/>
        <v>1589800.1339969998</v>
      </c>
      <c r="I75" s="41">
        <v>0.01</v>
      </c>
      <c r="J75" s="42">
        <v>3.0000000000000001E-3</v>
      </c>
      <c r="K75" s="43">
        <f t="shared" si="11"/>
        <v>1610467.5357389606</v>
      </c>
      <c r="L75" s="44">
        <v>2.1000000000000001E-2</v>
      </c>
      <c r="M75" s="44">
        <v>6.0000000000000001E-3</v>
      </c>
      <c r="N75" s="45">
        <f t="shared" si="12"/>
        <v>1653950.1592039124</v>
      </c>
      <c r="O75" s="65">
        <v>2.4E-2</v>
      </c>
      <c r="P75" s="65"/>
      <c r="Q75" s="66">
        <f t="shared" si="13"/>
        <v>1693644.9630248062</v>
      </c>
    </row>
    <row r="76" spans="1:17" x14ac:dyDescent="0.3">
      <c r="A76" s="46">
        <v>48003</v>
      </c>
      <c r="B76" s="35" t="s">
        <v>71</v>
      </c>
      <c r="C76" s="36">
        <v>3</v>
      </c>
      <c r="D76" s="37">
        <v>639236163</v>
      </c>
      <c r="E76" s="37">
        <f t="shared" si="9"/>
        <v>1917708.4890000001</v>
      </c>
      <c r="F76" s="38">
        <v>0</v>
      </c>
      <c r="G76" s="39">
        <v>4.0000000000000001E-3</v>
      </c>
      <c r="H76" s="40">
        <f t="shared" si="10"/>
        <v>1925379.322956</v>
      </c>
      <c r="I76" s="41">
        <v>0.01</v>
      </c>
      <c r="J76" s="42">
        <v>2.1000000000000001E-2</v>
      </c>
      <c r="K76" s="43">
        <f t="shared" si="11"/>
        <v>1985066.0819676358</v>
      </c>
      <c r="L76" s="44">
        <v>2.1000000000000001E-2</v>
      </c>
      <c r="M76" s="44">
        <v>4.0000000000000001E-3</v>
      </c>
      <c r="N76" s="45">
        <f t="shared" si="12"/>
        <v>2034692.7340168266</v>
      </c>
      <c r="O76" s="65">
        <v>2.4E-2</v>
      </c>
      <c r="P76" s="65"/>
      <c r="Q76" s="66">
        <f t="shared" si="13"/>
        <v>2083525.3596332306</v>
      </c>
    </row>
    <row r="77" spans="1:17" x14ac:dyDescent="0.3">
      <c r="A77" s="34">
        <v>2002</v>
      </c>
      <c r="B77" s="35" t="s">
        <v>72</v>
      </c>
      <c r="C77" s="36">
        <v>3</v>
      </c>
      <c r="D77" s="37">
        <v>1107814281</v>
      </c>
      <c r="E77" s="37">
        <f t="shared" si="9"/>
        <v>3323442.8429999999</v>
      </c>
      <c r="F77" s="38">
        <v>0</v>
      </c>
      <c r="G77" s="39">
        <v>8.0000000000000002E-3</v>
      </c>
      <c r="H77" s="40">
        <f t="shared" si="10"/>
        <v>3350030.3857439999</v>
      </c>
      <c r="I77" s="41">
        <v>0.01</v>
      </c>
      <c r="J77" s="42">
        <v>1.2999999999999999E-2</v>
      </c>
      <c r="K77" s="43">
        <f t="shared" si="11"/>
        <v>3427081.0846161116</v>
      </c>
      <c r="L77" s="44">
        <v>2.1000000000000001E-2</v>
      </c>
      <c r="M77" s="44">
        <v>7.0000000000000001E-3</v>
      </c>
      <c r="N77" s="45">
        <f t="shared" si="12"/>
        <v>3523039.3549853629</v>
      </c>
      <c r="O77" s="65">
        <v>2.4E-2</v>
      </c>
      <c r="P77" s="65"/>
      <c r="Q77" s="66">
        <f t="shared" si="13"/>
        <v>3607592.2995050116</v>
      </c>
    </row>
    <row r="78" spans="1:17" x14ac:dyDescent="0.3">
      <c r="A78" s="34">
        <v>22006</v>
      </c>
      <c r="B78" s="35" t="s">
        <v>73</v>
      </c>
      <c r="C78" s="36">
        <v>3</v>
      </c>
      <c r="D78" s="37">
        <v>596312920</v>
      </c>
      <c r="E78" s="37">
        <f t="shared" si="9"/>
        <v>1788938.76</v>
      </c>
      <c r="F78" s="38">
        <v>0</v>
      </c>
      <c r="G78" s="39">
        <v>8.0000000000000002E-3</v>
      </c>
      <c r="H78" s="40">
        <f t="shared" si="10"/>
        <v>1803250.2700799999</v>
      </c>
      <c r="I78" s="41">
        <v>0.01</v>
      </c>
      <c r="J78" s="42">
        <v>1.7000000000000001E-2</v>
      </c>
      <c r="K78" s="43">
        <f t="shared" si="11"/>
        <v>1851938.0273721598</v>
      </c>
      <c r="L78" s="44">
        <v>2.1000000000000001E-2</v>
      </c>
      <c r="M78" s="44">
        <v>8.0000000000000002E-3</v>
      </c>
      <c r="N78" s="45">
        <f t="shared" si="12"/>
        <v>1905644.2301659524</v>
      </c>
      <c r="O78" s="65">
        <v>2.4E-2</v>
      </c>
      <c r="P78" s="65"/>
      <c r="Q78" s="66">
        <f t="shared" si="13"/>
        <v>1951379.6916899353</v>
      </c>
    </row>
    <row r="79" spans="1:17" x14ac:dyDescent="0.3">
      <c r="A79" s="34">
        <v>13003</v>
      </c>
      <c r="B79" s="35" t="s">
        <v>74</v>
      </c>
      <c r="C79" s="36">
        <v>3</v>
      </c>
      <c r="D79" s="37">
        <v>414329154</v>
      </c>
      <c r="E79" s="37">
        <f t="shared" si="9"/>
        <v>1242987.4620000001</v>
      </c>
      <c r="F79" s="38">
        <v>0</v>
      </c>
      <c r="G79" s="39">
        <v>4.0000000000000001E-3</v>
      </c>
      <c r="H79" s="40">
        <f t="shared" si="10"/>
        <v>1247959.411848</v>
      </c>
      <c r="I79" s="41">
        <v>0.01</v>
      </c>
      <c r="J79" s="42">
        <v>5.0000000000000001E-3</v>
      </c>
      <c r="K79" s="43">
        <f t="shared" si="11"/>
        <v>1266678.8030257199</v>
      </c>
      <c r="L79" s="44">
        <v>2.1000000000000001E-2</v>
      </c>
      <c r="M79" s="44">
        <v>5.0000000000000001E-3</v>
      </c>
      <c r="N79" s="45">
        <f t="shared" si="12"/>
        <v>1299612.4519043886</v>
      </c>
      <c r="O79" s="65">
        <v>2.4E-2</v>
      </c>
      <c r="P79" s="65"/>
      <c r="Q79" s="66">
        <f t="shared" si="13"/>
        <v>1330803.1507500939</v>
      </c>
    </row>
    <row r="80" spans="1:17" x14ac:dyDescent="0.3">
      <c r="A80" s="34">
        <v>2003</v>
      </c>
      <c r="B80" s="35" t="s">
        <v>75</v>
      </c>
      <c r="C80" s="36">
        <v>3</v>
      </c>
      <c r="D80" s="37">
        <v>425302131</v>
      </c>
      <c r="E80" s="37">
        <f t="shared" si="9"/>
        <v>1275906.3929999999</v>
      </c>
      <c r="F80" s="38">
        <v>0</v>
      </c>
      <c r="G80" s="39">
        <v>2E-3</v>
      </c>
      <c r="H80" s="40">
        <f t="shared" si="10"/>
        <v>1278458.205786</v>
      </c>
      <c r="I80" s="41">
        <v>0.01</v>
      </c>
      <c r="J80" s="42">
        <v>4.3999999999999997E-2</v>
      </c>
      <c r="K80" s="43">
        <f t="shared" si="11"/>
        <v>1347494.948898444</v>
      </c>
      <c r="L80" s="44">
        <v>2.1000000000000001E-2</v>
      </c>
      <c r="M80" s="44">
        <v>3.0000000000000001E-3</v>
      </c>
      <c r="N80" s="45">
        <f t="shared" si="12"/>
        <v>1379834.8276720066</v>
      </c>
      <c r="O80" s="65">
        <v>2.4E-2</v>
      </c>
      <c r="P80" s="65"/>
      <c r="Q80" s="66">
        <f t="shared" si="13"/>
        <v>1412950.8635361348</v>
      </c>
    </row>
    <row r="81" spans="1:17" x14ac:dyDescent="0.3">
      <c r="A81" s="46">
        <v>37003</v>
      </c>
      <c r="B81" s="35" t="s">
        <v>76</v>
      </c>
      <c r="C81" s="36">
        <v>3</v>
      </c>
      <c r="D81" s="37">
        <v>286104239</v>
      </c>
      <c r="E81" s="37">
        <f t="shared" si="9"/>
        <v>858312.71699999995</v>
      </c>
      <c r="F81" s="38">
        <v>0</v>
      </c>
      <c r="G81" s="39">
        <v>7.0000000000000001E-3</v>
      </c>
      <c r="H81" s="40">
        <f t="shared" si="10"/>
        <v>864320.90601899987</v>
      </c>
      <c r="I81" s="41">
        <v>0.01</v>
      </c>
      <c r="J81" s="42">
        <v>6.0000000000000001E-3</v>
      </c>
      <c r="K81" s="43">
        <f t="shared" si="11"/>
        <v>878150.04051530384</v>
      </c>
      <c r="L81" s="44">
        <v>2.1000000000000001E-2</v>
      </c>
      <c r="M81" s="44">
        <v>2E-3</v>
      </c>
      <c r="N81" s="45">
        <f t="shared" si="12"/>
        <v>898347.49144715571</v>
      </c>
      <c r="O81" s="65">
        <v>2.4E-2</v>
      </c>
      <c r="P81" s="65"/>
      <c r="Q81" s="66">
        <f t="shared" si="13"/>
        <v>919907.83124188741</v>
      </c>
    </row>
    <row r="82" spans="1:17" x14ac:dyDescent="0.3">
      <c r="A82" s="34">
        <v>35002</v>
      </c>
      <c r="B82" s="35" t="s">
        <v>77</v>
      </c>
      <c r="C82" s="36">
        <v>3</v>
      </c>
      <c r="D82" s="37">
        <v>313683288</v>
      </c>
      <c r="E82" s="37">
        <f t="shared" si="9"/>
        <v>941049.86399999994</v>
      </c>
      <c r="F82" s="38">
        <v>0</v>
      </c>
      <c r="G82" s="39">
        <v>7.0000000000000001E-3</v>
      </c>
      <c r="H82" s="40">
        <f t="shared" si="10"/>
        <v>947637.21304799989</v>
      </c>
      <c r="I82" s="41">
        <v>0.01</v>
      </c>
      <c r="J82" s="42">
        <v>1.2E-2</v>
      </c>
      <c r="K82" s="43">
        <f t="shared" si="11"/>
        <v>968485.23173505592</v>
      </c>
      <c r="L82" s="44">
        <v>2.1000000000000001E-2</v>
      </c>
      <c r="M82" s="44">
        <v>5.0000000000000001E-3</v>
      </c>
      <c r="N82" s="45">
        <f t="shared" si="12"/>
        <v>993665.84776016744</v>
      </c>
      <c r="O82" s="65">
        <v>2.4E-2</v>
      </c>
      <c r="P82" s="65"/>
      <c r="Q82" s="66">
        <f t="shared" si="13"/>
        <v>1017513.8281064115</v>
      </c>
    </row>
    <row r="83" spans="1:17" x14ac:dyDescent="0.3">
      <c r="A83" s="34">
        <v>7002</v>
      </c>
      <c r="B83" s="35" t="s">
        <v>78</v>
      </c>
      <c r="C83" s="36">
        <v>3</v>
      </c>
      <c r="D83" s="37">
        <v>395882467</v>
      </c>
      <c r="E83" s="37">
        <f t="shared" si="9"/>
        <v>1187647.4010000001</v>
      </c>
      <c r="F83" s="38">
        <v>0</v>
      </c>
      <c r="G83" s="39">
        <v>1.0999999999999999E-2</v>
      </c>
      <c r="H83" s="40">
        <f t="shared" si="10"/>
        <v>1200711.522411</v>
      </c>
      <c r="I83" s="41">
        <v>0.01</v>
      </c>
      <c r="J83" s="42">
        <v>1.6E-2</v>
      </c>
      <c r="K83" s="43">
        <f t="shared" si="11"/>
        <v>1231930.021993686</v>
      </c>
      <c r="L83" s="44">
        <v>2.1000000000000001E-2</v>
      </c>
      <c r="M83" s="44">
        <v>1E-3</v>
      </c>
      <c r="N83" s="45">
        <f t="shared" si="12"/>
        <v>1259032.4824775471</v>
      </c>
      <c r="O83" s="65">
        <v>2.4E-2</v>
      </c>
      <c r="P83" s="65"/>
      <c r="Q83" s="66">
        <f t="shared" si="13"/>
        <v>1289249.2620570082</v>
      </c>
    </row>
    <row r="84" spans="1:17" x14ac:dyDescent="0.3">
      <c r="A84" s="46">
        <v>38003</v>
      </c>
      <c r="B84" s="35" t="s">
        <v>79</v>
      </c>
      <c r="C84" s="36">
        <v>3</v>
      </c>
      <c r="D84" s="37">
        <v>261280082</v>
      </c>
      <c r="E84" s="37">
        <f t="shared" si="9"/>
        <v>783840.24600000004</v>
      </c>
      <c r="F84" s="38">
        <v>0</v>
      </c>
      <c r="G84" s="39">
        <v>9.4000000000000004E-3</v>
      </c>
      <c r="H84" s="40">
        <f t="shared" si="10"/>
        <v>791208.34431240009</v>
      </c>
      <c r="I84" s="41">
        <v>0.01</v>
      </c>
      <c r="J84" s="42">
        <v>8.0000000000000002E-3</v>
      </c>
      <c r="K84" s="43">
        <f t="shared" si="11"/>
        <v>805450.09451002325</v>
      </c>
      <c r="L84" s="44">
        <v>2.1000000000000001E-2</v>
      </c>
      <c r="M84" s="44">
        <v>7.0000000000000001E-3</v>
      </c>
      <c r="N84" s="45">
        <f t="shared" si="12"/>
        <v>828002.69715630391</v>
      </c>
      <c r="O84" s="65">
        <v>2.4E-2</v>
      </c>
      <c r="P84" s="65"/>
      <c r="Q84" s="66">
        <f t="shared" si="13"/>
        <v>847874.76188805525</v>
      </c>
    </row>
    <row r="85" spans="1:17" x14ac:dyDescent="0.3">
      <c r="A85" s="46">
        <v>45005</v>
      </c>
      <c r="B85" s="35" t="s">
        <v>80</v>
      </c>
      <c r="C85" s="36">
        <v>3</v>
      </c>
      <c r="D85" s="37">
        <v>424819028</v>
      </c>
      <c r="E85" s="37">
        <f t="shared" si="9"/>
        <v>1274457.084</v>
      </c>
      <c r="F85" s="38">
        <v>0</v>
      </c>
      <c r="G85" s="39">
        <v>6.0000000000000001E-3</v>
      </c>
      <c r="H85" s="40">
        <f t="shared" si="10"/>
        <v>1282103.826504</v>
      </c>
      <c r="I85" s="41">
        <v>0.01</v>
      </c>
      <c r="J85" s="42">
        <v>5.0000000000000001E-3</v>
      </c>
      <c r="K85" s="43">
        <f t="shared" si="11"/>
        <v>1301335.38390156</v>
      </c>
      <c r="L85" s="44">
        <v>2.1000000000000001E-2</v>
      </c>
      <c r="M85" s="44">
        <v>4.0000000000000001E-3</v>
      </c>
      <c r="N85" s="45">
        <f t="shared" si="12"/>
        <v>1333868.768499099</v>
      </c>
      <c r="O85" s="65">
        <v>2.4E-2</v>
      </c>
      <c r="P85" s="65"/>
      <c r="Q85" s="66">
        <f t="shared" si="13"/>
        <v>1365881.6189430773</v>
      </c>
    </row>
    <row r="86" spans="1:17" x14ac:dyDescent="0.3">
      <c r="A86" s="46">
        <v>40001</v>
      </c>
      <c r="B86" s="35" t="s">
        <v>81</v>
      </c>
      <c r="C86" s="36">
        <v>3</v>
      </c>
      <c r="D86" s="37">
        <v>842568922</v>
      </c>
      <c r="E86" s="37">
        <f t="shared" si="9"/>
        <v>2527706.7659999998</v>
      </c>
      <c r="F86" s="38">
        <v>0</v>
      </c>
      <c r="G86" s="39">
        <v>1.7999999999999999E-2</v>
      </c>
      <c r="H86" s="40">
        <f t="shared" si="10"/>
        <v>2573205.4877879997</v>
      </c>
      <c r="I86" s="41">
        <v>0.01</v>
      </c>
      <c r="J86" s="42">
        <v>2.5999999999999999E-2</v>
      </c>
      <c r="K86" s="43">
        <f t="shared" si="11"/>
        <v>2665840.885348368</v>
      </c>
      <c r="L86" s="44">
        <v>2.1000000000000001E-2</v>
      </c>
      <c r="M86" s="44">
        <v>2.1000000000000001E-2</v>
      </c>
      <c r="N86" s="45">
        <f t="shared" si="12"/>
        <v>2777806.2025329997</v>
      </c>
      <c r="O86" s="65">
        <v>2.4E-2</v>
      </c>
      <c r="P86" s="65"/>
      <c r="Q86" s="66">
        <f t="shared" si="13"/>
        <v>2844473.5513937916</v>
      </c>
    </row>
    <row r="87" spans="1:17" x14ac:dyDescent="0.3">
      <c r="A87" s="46">
        <v>52004</v>
      </c>
      <c r="B87" s="35" t="s">
        <v>82</v>
      </c>
      <c r="C87" s="36">
        <v>3</v>
      </c>
      <c r="D87" s="37">
        <v>318470689</v>
      </c>
      <c r="E87" s="37">
        <f t="shared" si="9"/>
        <v>955412.06700000004</v>
      </c>
      <c r="F87" s="38">
        <v>0</v>
      </c>
      <c r="G87" s="39">
        <v>8.0000000000000002E-3</v>
      </c>
      <c r="H87" s="40">
        <f t="shared" si="10"/>
        <v>963055.36353600002</v>
      </c>
      <c r="I87" s="41">
        <v>0.01</v>
      </c>
      <c r="J87" s="42">
        <v>8.9999999999999993E-3</v>
      </c>
      <c r="K87" s="43">
        <f t="shared" si="11"/>
        <v>981353.41544318397</v>
      </c>
      <c r="L87" s="44">
        <v>2.1000000000000001E-2</v>
      </c>
      <c r="M87" s="44">
        <v>5.0000000000000001E-3</v>
      </c>
      <c r="N87" s="45">
        <f t="shared" si="12"/>
        <v>1006868.6042447068</v>
      </c>
      <c r="O87" s="65">
        <v>2.4E-2</v>
      </c>
      <c r="P87" s="65"/>
      <c r="Q87" s="66">
        <f t="shared" si="13"/>
        <v>1031033.4507465798</v>
      </c>
    </row>
    <row r="88" spans="1:17" x14ac:dyDescent="0.3">
      <c r="A88" s="46">
        <v>41004</v>
      </c>
      <c r="B88" s="35" t="s">
        <v>83</v>
      </c>
      <c r="C88" s="36">
        <v>3</v>
      </c>
      <c r="D88" s="37">
        <v>560707477</v>
      </c>
      <c r="E88" s="37">
        <f t="shared" si="9"/>
        <v>1682122.4310000001</v>
      </c>
      <c r="F88" s="38">
        <v>0</v>
      </c>
      <c r="G88" s="39">
        <v>4.1000000000000002E-2</v>
      </c>
      <c r="H88" s="40">
        <f t="shared" si="10"/>
        <v>1751089.4506709999</v>
      </c>
      <c r="I88" s="41">
        <v>0.01</v>
      </c>
      <c r="J88" s="42">
        <v>4.1000000000000002E-2</v>
      </c>
      <c r="K88" s="43">
        <f t="shared" si="11"/>
        <v>1840395.0126552209</v>
      </c>
      <c r="L88" s="44">
        <v>2.1000000000000001E-2</v>
      </c>
      <c r="M88" s="44">
        <v>1.7999999999999999E-2</v>
      </c>
      <c r="N88" s="45">
        <f t="shared" si="12"/>
        <v>1912170.4181487744</v>
      </c>
      <c r="O88" s="65">
        <v>2.4E-2</v>
      </c>
      <c r="P88" s="65"/>
      <c r="Q88" s="66">
        <f t="shared" si="13"/>
        <v>1958062.508184345</v>
      </c>
    </row>
    <row r="89" spans="1:17" x14ac:dyDescent="0.3">
      <c r="A89" s="46">
        <v>44002</v>
      </c>
      <c r="B89" s="35" t="s">
        <v>84</v>
      </c>
      <c r="C89" s="36">
        <v>3</v>
      </c>
      <c r="D89" s="37">
        <v>347564033</v>
      </c>
      <c r="E89" s="37">
        <f t="shared" si="9"/>
        <v>1042692.099</v>
      </c>
      <c r="F89" s="38">
        <v>0</v>
      </c>
      <c r="G89" s="39">
        <v>7.3000000000000001E-3</v>
      </c>
      <c r="H89" s="40">
        <f t="shared" si="10"/>
        <v>1050303.7513227002</v>
      </c>
      <c r="I89" s="41">
        <v>0.01</v>
      </c>
      <c r="J89" s="42">
        <v>6.0000000000000001E-3</v>
      </c>
      <c r="K89" s="43">
        <f t="shared" si="11"/>
        <v>1067108.6113438634</v>
      </c>
      <c r="L89" s="44">
        <v>2.1000000000000001E-2</v>
      </c>
      <c r="M89" s="44">
        <v>5.0000000000000001E-3</v>
      </c>
      <c r="N89" s="45">
        <f t="shared" si="12"/>
        <v>1094853.435238804</v>
      </c>
      <c r="O89" s="65">
        <v>2.4E-2</v>
      </c>
      <c r="P89" s="65"/>
      <c r="Q89" s="66">
        <f t="shared" si="13"/>
        <v>1121129.9176845353</v>
      </c>
    </row>
    <row r="90" spans="1:17" x14ac:dyDescent="0.3">
      <c r="A90" s="46">
        <v>42001</v>
      </c>
      <c r="B90" s="35" t="s">
        <v>85</v>
      </c>
      <c r="C90" s="36">
        <v>3</v>
      </c>
      <c r="D90" s="37">
        <v>525935485</v>
      </c>
      <c r="E90" s="37">
        <f t="shared" si="9"/>
        <v>1577806.4550000001</v>
      </c>
      <c r="F90" s="38">
        <v>0</v>
      </c>
      <c r="G90" s="39">
        <v>7.0000000000000001E-3</v>
      </c>
      <c r="H90" s="40">
        <f t="shared" si="10"/>
        <v>1588851.1001849999</v>
      </c>
      <c r="I90" s="41">
        <v>0.01</v>
      </c>
      <c r="J90" s="42">
        <v>7.0000000000000001E-3</v>
      </c>
      <c r="K90" s="43">
        <f t="shared" si="11"/>
        <v>1615861.5688881448</v>
      </c>
      <c r="L90" s="44">
        <v>2.1000000000000001E-2</v>
      </c>
      <c r="M90" s="44">
        <v>8.0000000000000002E-3</v>
      </c>
      <c r="N90" s="45">
        <f t="shared" si="12"/>
        <v>1662721.554385901</v>
      </c>
      <c r="O90" s="65">
        <v>2.4E-2</v>
      </c>
      <c r="P90" s="65"/>
      <c r="Q90" s="66">
        <f t="shared" si="13"/>
        <v>1702626.8716911627</v>
      </c>
    </row>
    <row r="91" spans="1:17" x14ac:dyDescent="0.3">
      <c r="A91" s="46">
        <v>39002</v>
      </c>
      <c r="B91" s="35" t="s">
        <v>86</v>
      </c>
      <c r="C91" s="36">
        <v>3</v>
      </c>
      <c r="D91" s="37">
        <v>772498202</v>
      </c>
      <c r="E91" s="37">
        <f t="shared" si="9"/>
        <v>2317494.6060000001</v>
      </c>
      <c r="F91" s="38">
        <v>0</v>
      </c>
      <c r="G91" s="39">
        <v>1.6E-2</v>
      </c>
      <c r="H91" s="40">
        <f t="shared" si="10"/>
        <v>2354574.519696</v>
      </c>
      <c r="I91" s="41">
        <v>0.01</v>
      </c>
      <c r="J91" s="42">
        <v>3.6999999999999998E-2</v>
      </c>
      <c r="K91" s="43">
        <f t="shared" si="11"/>
        <v>2465239.5221217121</v>
      </c>
      <c r="L91" s="44">
        <v>2.1000000000000001E-2</v>
      </c>
      <c r="M91" s="44">
        <v>1.2E-2</v>
      </c>
      <c r="N91" s="45">
        <f t="shared" si="12"/>
        <v>2546592.4263517284</v>
      </c>
      <c r="O91" s="65">
        <v>2.4E-2</v>
      </c>
      <c r="P91" s="65"/>
      <c r="Q91" s="66">
        <f t="shared" si="13"/>
        <v>2607710.6445841701</v>
      </c>
    </row>
    <row r="92" spans="1:17" x14ac:dyDescent="0.3">
      <c r="A92" s="46">
        <v>60003</v>
      </c>
      <c r="B92" s="35" t="s">
        <v>87</v>
      </c>
      <c r="C92" s="36">
        <v>3</v>
      </c>
      <c r="D92" s="37">
        <v>203720332</v>
      </c>
      <c r="E92" s="37">
        <f t="shared" si="9"/>
        <v>611160.99600000004</v>
      </c>
      <c r="F92" s="38">
        <v>0</v>
      </c>
      <c r="G92" s="39">
        <v>1.4E-2</v>
      </c>
      <c r="H92" s="40">
        <f t="shared" si="10"/>
        <v>619717.24994400004</v>
      </c>
      <c r="I92" s="41">
        <v>0.01</v>
      </c>
      <c r="J92" s="42">
        <v>1.2999999999999999E-2</v>
      </c>
      <c r="K92" s="43">
        <f t="shared" si="11"/>
        <v>633970.74669271195</v>
      </c>
      <c r="L92" s="44">
        <v>2.1000000000000001E-2</v>
      </c>
      <c r="M92" s="44">
        <v>0.11899999999999999</v>
      </c>
      <c r="N92" s="45">
        <f t="shared" si="12"/>
        <v>722726.65122969158</v>
      </c>
      <c r="O92" s="65">
        <v>2.4E-2</v>
      </c>
      <c r="P92" s="65"/>
      <c r="Q92" s="66">
        <f t="shared" si="13"/>
        <v>740072.09085920418</v>
      </c>
    </row>
    <row r="93" spans="1:17" x14ac:dyDescent="0.3">
      <c r="A93" s="46">
        <v>43007</v>
      </c>
      <c r="B93" s="35" t="s">
        <v>88</v>
      </c>
      <c r="C93" s="36">
        <v>3</v>
      </c>
      <c r="D93" s="37">
        <v>352389902</v>
      </c>
      <c r="E93" s="37">
        <f t="shared" si="9"/>
        <v>1057169.706</v>
      </c>
      <c r="F93" s="38">
        <v>0</v>
      </c>
      <c r="G93" s="39">
        <v>6.0000000000000001E-3</v>
      </c>
      <c r="H93" s="40">
        <f t="shared" si="10"/>
        <v>1063512.7242360001</v>
      </c>
      <c r="I93" s="41">
        <v>0.01</v>
      </c>
      <c r="J93" s="42">
        <v>7.0000000000000001E-3</v>
      </c>
      <c r="K93" s="43">
        <f t="shared" si="11"/>
        <v>1081592.440548012</v>
      </c>
      <c r="L93" s="44">
        <v>2.1000000000000001E-2</v>
      </c>
      <c r="M93" s="44">
        <v>7.0000000000000001E-3</v>
      </c>
      <c r="N93" s="45">
        <f t="shared" si="12"/>
        <v>1111877.0288833564</v>
      </c>
      <c r="O93" s="65">
        <v>2.4E-2</v>
      </c>
      <c r="P93" s="65"/>
      <c r="Q93" s="66">
        <f t="shared" si="13"/>
        <v>1138562.0775765569</v>
      </c>
    </row>
    <row r="94" spans="1:17" x14ac:dyDescent="0.3">
      <c r="A94" s="46">
        <v>15001</v>
      </c>
      <c r="B94" s="35" t="s">
        <v>89</v>
      </c>
      <c r="C94" s="36">
        <v>3</v>
      </c>
      <c r="D94" s="37">
        <v>103292692</v>
      </c>
      <c r="E94" s="37">
        <f t="shared" si="9"/>
        <v>309878.076</v>
      </c>
      <c r="F94" s="38">
        <v>0</v>
      </c>
      <c r="G94" s="39">
        <v>8.2000000000000007E-3</v>
      </c>
      <c r="H94" s="40">
        <f t="shared" si="10"/>
        <v>312419.07622320001</v>
      </c>
      <c r="I94" s="41">
        <v>0.01</v>
      </c>
      <c r="J94" s="42">
        <v>7.0000000000000001E-3</v>
      </c>
      <c r="K94" s="43">
        <f t="shared" si="11"/>
        <v>317730.20051899436</v>
      </c>
      <c r="L94" s="44">
        <v>2.1000000000000001E-2</v>
      </c>
      <c r="M94" s="44">
        <v>3.0000000000000001E-3</v>
      </c>
      <c r="N94" s="45">
        <f t="shared" si="12"/>
        <v>325355.72533145023</v>
      </c>
      <c r="O94" s="65">
        <v>2.4E-2</v>
      </c>
      <c r="P94" s="65"/>
      <c r="Q94" s="66">
        <f t="shared" si="13"/>
        <v>333164.26273940504</v>
      </c>
    </row>
    <row r="95" spans="1:17" x14ac:dyDescent="0.3">
      <c r="A95" s="46">
        <v>15002</v>
      </c>
      <c r="B95" s="35" t="s">
        <v>90</v>
      </c>
      <c r="C95" s="36">
        <v>3</v>
      </c>
      <c r="D95" s="37">
        <v>112585469</v>
      </c>
      <c r="E95" s="37">
        <f t="shared" si="9"/>
        <v>337756.40700000001</v>
      </c>
      <c r="F95" s="38">
        <v>0</v>
      </c>
      <c r="G95" s="39">
        <v>2.1499999999999998E-2</v>
      </c>
      <c r="H95" s="40">
        <f t="shared" si="10"/>
        <v>345018.1697505</v>
      </c>
      <c r="I95" s="41">
        <v>0.01</v>
      </c>
      <c r="J95" s="42">
        <v>2.1000000000000001E-2</v>
      </c>
      <c r="K95" s="43">
        <f t="shared" si="11"/>
        <v>355713.73301276547</v>
      </c>
      <c r="L95" s="44">
        <v>2.1000000000000001E-2</v>
      </c>
      <c r="M95" s="44">
        <v>1E-3</v>
      </c>
      <c r="N95" s="45">
        <f t="shared" si="12"/>
        <v>363539.43513904634</v>
      </c>
      <c r="O95" s="65">
        <v>2.4E-2</v>
      </c>
      <c r="P95" s="65"/>
      <c r="Q95" s="66">
        <f t="shared" si="13"/>
        <v>372264.38158238347</v>
      </c>
    </row>
    <row r="96" spans="1:17" x14ac:dyDescent="0.3">
      <c r="A96" s="46">
        <v>46001</v>
      </c>
      <c r="B96" s="35" t="s">
        <v>91</v>
      </c>
      <c r="C96" s="36">
        <v>3</v>
      </c>
      <c r="D96" s="37">
        <v>1709385321</v>
      </c>
      <c r="E96" s="37">
        <f t="shared" si="9"/>
        <v>5128155.9630000005</v>
      </c>
      <c r="F96" s="38">
        <v>0</v>
      </c>
      <c r="G96" s="39">
        <v>1.6E-2</v>
      </c>
      <c r="H96" s="40">
        <f t="shared" si="10"/>
        <v>5210206.4584080009</v>
      </c>
      <c r="I96" s="41">
        <v>0.01</v>
      </c>
      <c r="J96" s="42">
        <v>1.7999999999999999E-2</v>
      </c>
      <c r="K96" s="43">
        <f t="shared" si="11"/>
        <v>5356092.2392434254</v>
      </c>
      <c r="L96" s="44">
        <v>2.1000000000000001E-2</v>
      </c>
      <c r="M96" s="44">
        <v>2.1000000000000001E-2</v>
      </c>
      <c r="N96" s="45">
        <f t="shared" si="12"/>
        <v>5581048.1132916491</v>
      </c>
      <c r="O96" s="65">
        <v>2.4E-2</v>
      </c>
      <c r="P96" s="65"/>
      <c r="Q96" s="66">
        <f t="shared" si="13"/>
        <v>5714993.2680106489</v>
      </c>
    </row>
    <row r="97" spans="1:17" x14ac:dyDescent="0.3">
      <c r="A97" s="46">
        <v>33002</v>
      </c>
      <c r="B97" s="35" t="s">
        <v>92</v>
      </c>
      <c r="C97" s="36">
        <v>3</v>
      </c>
      <c r="D97" s="37">
        <v>256930435</v>
      </c>
      <c r="E97" s="37">
        <f t="shared" si="9"/>
        <v>770791.30500000005</v>
      </c>
      <c r="F97" s="38">
        <v>0</v>
      </c>
      <c r="G97" s="39">
        <v>1.0999999999999999E-2</v>
      </c>
      <c r="H97" s="40">
        <f t="shared" si="10"/>
        <v>779270.00935499999</v>
      </c>
      <c r="I97" s="41">
        <v>0.01</v>
      </c>
      <c r="J97" s="42">
        <v>0.01</v>
      </c>
      <c r="K97" s="43">
        <f t="shared" si="11"/>
        <v>794855.40954210004</v>
      </c>
      <c r="L97" s="44">
        <v>2.1000000000000001E-2</v>
      </c>
      <c r="M97" s="44">
        <v>8.9999999999999993E-3</v>
      </c>
      <c r="N97" s="45">
        <f t="shared" si="12"/>
        <v>818701.07182836311</v>
      </c>
      <c r="O97" s="65">
        <v>2.4E-2</v>
      </c>
      <c r="P97" s="65"/>
      <c r="Q97" s="66">
        <f t="shared" si="13"/>
        <v>838349.8975522439</v>
      </c>
    </row>
    <row r="98" spans="1:17" x14ac:dyDescent="0.3">
      <c r="A98" s="46">
        <v>25004</v>
      </c>
      <c r="B98" s="35" t="s">
        <v>93</v>
      </c>
      <c r="C98" s="36">
        <v>3</v>
      </c>
      <c r="D98" s="37">
        <v>625994118</v>
      </c>
      <c r="E98" s="37">
        <f t="shared" si="9"/>
        <v>1877982.3540000001</v>
      </c>
      <c r="F98" s="38">
        <v>0</v>
      </c>
      <c r="G98" s="39">
        <v>0.02</v>
      </c>
      <c r="H98" s="40">
        <f t="shared" si="10"/>
        <v>1915542.0010800001</v>
      </c>
      <c r="I98" s="41">
        <v>0.01</v>
      </c>
      <c r="J98" s="42">
        <v>0.312</v>
      </c>
      <c r="K98" s="43">
        <f t="shared" si="11"/>
        <v>2532346.5254277601</v>
      </c>
      <c r="L98" s="44">
        <v>2.1000000000000001E-2</v>
      </c>
      <c r="M98" s="44">
        <v>1.4999999999999999E-2</v>
      </c>
      <c r="N98" s="45">
        <f t="shared" si="12"/>
        <v>2623511.0003431593</v>
      </c>
      <c r="O98" s="65">
        <v>2.4E-2</v>
      </c>
      <c r="P98" s="65"/>
      <c r="Q98" s="66">
        <f t="shared" si="13"/>
        <v>2686475.264351395</v>
      </c>
    </row>
    <row r="99" spans="1:17" x14ac:dyDescent="0.3">
      <c r="A99" s="50">
        <v>29004</v>
      </c>
      <c r="B99" s="51" t="s">
        <v>94</v>
      </c>
      <c r="C99" s="36">
        <v>3</v>
      </c>
      <c r="D99" s="37">
        <v>1023013201</v>
      </c>
      <c r="E99" s="37">
        <f t="shared" si="9"/>
        <v>3069039.6030000001</v>
      </c>
      <c r="F99" s="38">
        <v>0</v>
      </c>
      <c r="G99" s="39">
        <v>6.0000000000000001E-3</v>
      </c>
      <c r="H99" s="40">
        <f t="shared" si="10"/>
        <v>3087453.8406180004</v>
      </c>
      <c r="I99" s="41">
        <v>0.01</v>
      </c>
      <c r="J99" s="42">
        <v>4.0000000000000001E-3</v>
      </c>
      <c r="K99" s="43">
        <f t="shared" si="11"/>
        <v>3130678.1943866522</v>
      </c>
      <c r="L99" s="44">
        <v>2.1000000000000001E-2</v>
      </c>
      <c r="M99" s="44">
        <v>5.0000000000000001E-3</v>
      </c>
      <c r="N99" s="45">
        <f t="shared" si="12"/>
        <v>3212075.8274407052</v>
      </c>
      <c r="O99" s="65">
        <v>2.4E-2</v>
      </c>
      <c r="P99" s="65"/>
      <c r="Q99" s="66">
        <f t="shared" si="13"/>
        <v>3289165.6472992823</v>
      </c>
    </row>
    <row r="100" spans="1:17" x14ac:dyDescent="0.3">
      <c r="A100" s="46">
        <v>17002</v>
      </c>
      <c r="B100" s="35" t="s">
        <v>95</v>
      </c>
      <c r="C100" s="36">
        <v>3</v>
      </c>
      <c r="D100" s="37">
        <v>1251903699</v>
      </c>
      <c r="E100" s="37">
        <f t="shared" si="9"/>
        <v>3755711.0970000001</v>
      </c>
      <c r="F100" s="38">
        <v>0</v>
      </c>
      <c r="G100" s="39">
        <v>2.1000000000000001E-2</v>
      </c>
      <c r="H100" s="40">
        <f t="shared" si="10"/>
        <v>3834581.0300369998</v>
      </c>
      <c r="I100" s="41">
        <v>0.01</v>
      </c>
      <c r="J100" s="42">
        <v>1.4E-2</v>
      </c>
      <c r="K100" s="43">
        <f t="shared" si="11"/>
        <v>3926610.9747578879</v>
      </c>
      <c r="L100" s="44">
        <v>2.1000000000000001E-2</v>
      </c>
      <c r="M100" s="44">
        <v>1.4E-2</v>
      </c>
      <c r="N100" s="45">
        <f t="shared" si="12"/>
        <v>4064042.3588744137</v>
      </c>
      <c r="O100" s="65">
        <v>2.4E-2</v>
      </c>
      <c r="P100" s="65"/>
      <c r="Q100" s="66">
        <f t="shared" si="13"/>
        <v>4161579.3754873998</v>
      </c>
    </row>
    <row r="101" spans="1:17" x14ac:dyDescent="0.3">
      <c r="A101" s="46">
        <v>62006</v>
      </c>
      <c r="B101" s="35" t="s">
        <v>96</v>
      </c>
      <c r="C101" s="36">
        <v>3</v>
      </c>
      <c r="D101" s="37">
        <v>267372389</v>
      </c>
      <c r="E101" s="37">
        <f t="shared" ref="E101:E132" si="14">D101*C101/1000</f>
        <v>802117.16700000002</v>
      </c>
      <c r="F101" s="38">
        <v>0</v>
      </c>
      <c r="G101" s="39">
        <v>6.0000000000000001E-3</v>
      </c>
      <c r="H101" s="40">
        <f t="shared" ref="H101:H132" si="15">E101*(1+G101)</f>
        <v>806929.87000200001</v>
      </c>
      <c r="I101" s="41">
        <v>0.01</v>
      </c>
      <c r="J101" s="42">
        <v>1.0999999999999999E-2</v>
      </c>
      <c r="K101" s="43">
        <f t="shared" ref="K101:K132" si="16">H101*(1+(I101+J101))</f>
        <v>823875.39727204188</v>
      </c>
      <c r="L101" s="44">
        <v>2.1000000000000001E-2</v>
      </c>
      <c r="M101" s="44">
        <v>5.0000000000000001E-3</v>
      </c>
      <c r="N101" s="45">
        <f t="shared" ref="N101:N132" si="17">K101*(1+(L101+M101))</f>
        <v>845296.15760111494</v>
      </c>
      <c r="O101" s="65">
        <v>2.4E-2</v>
      </c>
      <c r="P101" s="65"/>
      <c r="Q101" s="66">
        <f t="shared" si="13"/>
        <v>865583.2653835417</v>
      </c>
    </row>
    <row r="102" spans="1:17" x14ac:dyDescent="0.3">
      <c r="A102" s="46">
        <v>43002</v>
      </c>
      <c r="B102" s="35" t="s">
        <v>97</v>
      </c>
      <c r="C102" s="36">
        <v>3</v>
      </c>
      <c r="D102" s="37">
        <v>173741436</v>
      </c>
      <c r="E102" s="37">
        <f t="shared" si="14"/>
        <v>521224.30800000002</v>
      </c>
      <c r="F102" s="38">
        <v>0</v>
      </c>
      <c r="G102" s="39">
        <v>3.0000000000000001E-3</v>
      </c>
      <c r="H102" s="40">
        <f t="shared" si="15"/>
        <v>522787.98092399997</v>
      </c>
      <c r="I102" s="41">
        <v>0.01</v>
      </c>
      <c r="J102" s="42">
        <v>3.7999999999999999E-2</v>
      </c>
      <c r="K102" s="43">
        <f t="shared" si="16"/>
        <v>547881.80400835199</v>
      </c>
      <c r="L102" s="44">
        <v>2.1000000000000001E-2</v>
      </c>
      <c r="M102" s="44">
        <v>1.0999999999999999E-2</v>
      </c>
      <c r="N102" s="45">
        <f t="shared" si="17"/>
        <v>565414.0217366193</v>
      </c>
      <c r="O102" s="65">
        <v>2.4E-2</v>
      </c>
      <c r="P102" s="65"/>
      <c r="Q102" s="66">
        <f t="shared" si="13"/>
        <v>578983.95825829823</v>
      </c>
    </row>
    <row r="103" spans="1:17" x14ac:dyDescent="0.3">
      <c r="A103" s="46">
        <v>17003</v>
      </c>
      <c r="B103" s="35" t="s">
        <v>98</v>
      </c>
      <c r="C103" s="36">
        <v>3</v>
      </c>
      <c r="D103" s="37">
        <v>222520084</v>
      </c>
      <c r="E103" s="37">
        <f t="shared" si="14"/>
        <v>667560.25199999998</v>
      </c>
      <c r="F103" s="38">
        <v>0</v>
      </c>
      <c r="G103" s="39">
        <v>2.4E-2</v>
      </c>
      <c r="H103" s="40">
        <f t="shared" si="15"/>
        <v>683581.69804799999</v>
      </c>
      <c r="I103" s="41">
        <v>0.01</v>
      </c>
      <c r="J103" s="42">
        <v>8.9999999999999993E-3</v>
      </c>
      <c r="K103" s="43">
        <f t="shared" si="16"/>
        <v>696569.75031091191</v>
      </c>
      <c r="L103" s="44">
        <v>2.1000000000000001E-2</v>
      </c>
      <c r="M103" s="44">
        <v>8.9999999999999993E-3</v>
      </c>
      <c r="N103" s="45">
        <f t="shared" si="17"/>
        <v>717466.84282023925</v>
      </c>
      <c r="O103" s="65">
        <v>2.4E-2</v>
      </c>
      <c r="P103" s="65"/>
      <c r="Q103" s="66">
        <f t="shared" si="13"/>
        <v>734686.04704792507</v>
      </c>
    </row>
    <row r="104" spans="1:17" x14ac:dyDescent="0.3">
      <c r="A104" s="46">
        <v>51003</v>
      </c>
      <c r="B104" s="35" t="s">
        <v>99</v>
      </c>
      <c r="C104" s="36">
        <v>3</v>
      </c>
      <c r="D104" s="37">
        <v>112957613</v>
      </c>
      <c r="E104" s="37">
        <f t="shared" si="14"/>
        <v>338872.83899999998</v>
      </c>
      <c r="F104" s="38">
        <v>0</v>
      </c>
      <c r="G104" s="39">
        <v>1.2E-2</v>
      </c>
      <c r="H104" s="40">
        <f t="shared" si="15"/>
        <v>342939.31306799996</v>
      </c>
      <c r="I104" s="41">
        <v>0.01</v>
      </c>
      <c r="J104" s="42">
        <v>5.0000000000000001E-3</v>
      </c>
      <c r="K104" s="43">
        <f t="shared" si="16"/>
        <v>348083.40276401991</v>
      </c>
      <c r="L104" s="44">
        <v>2.1000000000000001E-2</v>
      </c>
      <c r="M104" s="44">
        <v>5.0000000000000001E-3</v>
      </c>
      <c r="N104" s="45">
        <f t="shared" si="17"/>
        <v>357133.57123588445</v>
      </c>
      <c r="O104" s="65">
        <v>2.4E-2</v>
      </c>
      <c r="P104" s="65"/>
      <c r="Q104" s="66">
        <f t="shared" si="13"/>
        <v>365704.77694554569</v>
      </c>
    </row>
    <row r="105" spans="1:17" x14ac:dyDescent="0.3">
      <c r="A105" s="34">
        <v>9002</v>
      </c>
      <c r="B105" s="35" t="s">
        <v>100</v>
      </c>
      <c r="C105" s="36">
        <v>3</v>
      </c>
      <c r="D105" s="37">
        <v>224172413</v>
      </c>
      <c r="E105" s="37">
        <f t="shared" si="14"/>
        <v>672517.23899999994</v>
      </c>
      <c r="F105" s="38">
        <v>0</v>
      </c>
      <c r="G105" s="39">
        <v>1.2999999999999999E-2</v>
      </c>
      <c r="H105" s="40">
        <f t="shared" si="15"/>
        <v>681259.96310699987</v>
      </c>
      <c r="I105" s="41">
        <v>0.01</v>
      </c>
      <c r="J105" s="42">
        <v>6.0000000000000001E-3</v>
      </c>
      <c r="K105" s="43">
        <f t="shared" si="16"/>
        <v>692160.12251671182</v>
      </c>
      <c r="L105" s="44">
        <v>2.1000000000000001E-2</v>
      </c>
      <c r="M105" s="44">
        <v>6.0000000000000001E-3</v>
      </c>
      <c r="N105" s="45">
        <f t="shared" si="17"/>
        <v>710848.44582466304</v>
      </c>
      <c r="O105" s="65">
        <v>2.4E-2</v>
      </c>
      <c r="P105" s="65"/>
      <c r="Q105" s="66">
        <f t="shared" si="13"/>
        <v>727908.80852445494</v>
      </c>
    </row>
    <row r="106" spans="1:17" x14ac:dyDescent="0.3">
      <c r="A106" s="34">
        <v>56007</v>
      </c>
      <c r="B106" s="35" t="s">
        <v>101</v>
      </c>
      <c r="C106" s="36">
        <v>3</v>
      </c>
      <c r="D106" s="37">
        <v>692848078</v>
      </c>
      <c r="E106" s="37">
        <f t="shared" si="14"/>
        <v>2078544.2339999999</v>
      </c>
      <c r="F106" s="38">
        <v>0</v>
      </c>
      <c r="G106" s="39">
        <v>2E-3</v>
      </c>
      <c r="H106" s="40">
        <f t="shared" si="15"/>
        <v>2082701.322468</v>
      </c>
      <c r="I106" s="41">
        <v>0.01</v>
      </c>
      <c r="J106" s="42">
        <v>2.1999999999999999E-2</v>
      </c>
      <c r="K106" s="43">
        <f t="shared" si="16"/>
        <v>2149347.7647869759</v>
      </c>
      <c r="L106" s="44">
        <v>2.1000000000000001E-2</v>
      </c>
      <c r="M106" s="44">
        <v>2E-3</v>
      </c>
      <c r="N106" s="45">
        <f t="shared" si="17"/>
        <v>2198782.763377076</v>
      </c>
      <c r="O106" s="65">
        <v>2.4E-2</v>
      </c>
      <c r="P106" s="65"/>
      <c r="Q106" s="66">
        <f t="shared" si="13"/>
        <v>2251553.549698126</v>
      </c>
    </row>
    <row r="107" spans="1:17" x14ac:dyDescent="0.3">
      <c r="A107" s="47">
        <v>23003</v>
      </c>
      <c r="B107" s="48" t="s">
        <v>102</v>
      </c>
      <c r="C107" s="36">
        <v>3</v>
      </c>
      <c r="D107" s="37">
        <v>52891942</v>
      </c>
      <c r="E107" s="37">
        <f t="shared" si="14"/>
        <v>158675.826</v>
      </c>
      <c r="F107" s="38">
        <v>0</v>
      </c>
      <c r="G107" s="39">
        <v>3.8E-3</v>
      </c>
      <c r="H107" s="40">
        <f t="shared" si="15"/>
        <v>159278.7941388</v>
      </c>
      <c r="I107" s="41">
        <v>0.01</v>
      </c>
      <c r="J107" s="42">
        <v>1.4999999999999999E-2</v>
      </c>
      <c r="K107" s="43">
        <f t="shared" si="16"/>
        <v>163260.76399226999</v>
      </c>
      <c r="L107" s="44">
        <v>2.1000000000000001E-2</v>
      </c>
      <c r="M107" s="44">
        <v>6.0000000000000001E-3</v>
      </c>
      <c r="N107" s="45">
        <f t="shared" si="17"/>
        <v>167668.80462006127</v>
      </c>
      <c r="O107" s="65">
        <v>2.4E-2</v>
      </c>
      <c r="P107" s="65"/>
      <c r="Q107" s="66">
        <f t="shared" si="13"/>
        <v>171692.85593094275</v>
      </c>
    </row>
    <row r="108" spans="1:17" x14ac:dyDescent="0.3">
      <c r="A108" s="47">
        <v>65001</v>
      </c>
      <c r="B108" s="48" t="s">
        <v>103</v>
      </c>
      <c r="C108" s="36">
        <v>3</v>
      </c>
      <c r="D108" s="37">
        <v>38159279</v>
      </c>
      <c r="E108" s="37">
        <f t="shared" si="14"/>
        <v>114477.837</v>
      </c>
      <c r="F108" s="38">
        <v>0</v>
      </c>
      <c r="G108" s="39">
        <v>0.02</v>
      </c>
      <c r="H108" s="40">
        <f t="shared" si="15"/>
        <v>116767.39374</v>
      </c>
      <c r="I108" s="41">
        <v>0.01</v>
      </c>
      <c r="J108" s="42">
        <v>4.5999999999999999E-2</v>
      </c>
      <c r="K108" s="43">
        <f t="shared" si="16"/>
        <v>123306.36778944</v>
      </c>
      <c r="L108" s="44">
        <v>2.1000000000000001E-2</v>
      </c>
      <c r="M108" s="44">
        <v>3.2000000000000001E-2</v>
      </c>
      <c r="N108" s="45">
        <f t="shared" si="17"/>
        <v>129841.60528228032</v>
      </c>
      <c r="O108" s="65">
        <v>2.4E-2</v>
      </c>
      <c r="P108" s="65"/>
      <c r="Q108" s="66">
        <f t="shared" si="13"/>
        <v>132957.80380905504</v>
      </c>
    </row>
    <row r="109" spans="1:17" x14ac:dyDescent="0.3">
      <c r="A109" s="46">
        <v>39005</v>
      </c>
      <c r="B109" s="35" t="s">
        <v>104</v>
      </c>
      <c r="C109" s="36">
        <v>3</v>
      </c>
      <c r="D109" s="37">
        <v>260923571</v>
      </c>
      <c r="E109" s="37">
        <f t="shared" si="14"/>
        <v>782770.71299999999</v>
      </c>
      <c r="F109" s="38">
        <v>0</v>
      </c>
      <c r="G109" s="39">
        <v>3.0000000000000001E-3</v>
      </c>
      <c r="H109" s="40">
        <f t="shared" si="15"/>
        <v>785119.02513899992</v>
      </c>
      <c r="I109" s="41">
        <v>0.01</v>
      </c>
      <c r="J109" s="42">
        <v>2E-3</v>
      </c>
      <c r="K109" s="43">
        <f t="shared" si="16"/>
        <v>794540.45344066794</v>
      </c>
      <c r="L109" s="44">
        <v>2.1000000000000001E-2</v>
      </c>
      <c r="M109" s="44">
        <v>3.0000000000000001E-3</v>
      </c>
      <c r="N109" s="45">
        <f t="shared" si="17"/>
        <v>813609.42432324402</v>
      </c>
      <c r="O109" s="65">
        <v>2.4E-2</v>
      </c>
      <c r="P109" s="65"/>
      <c r="Q109" s="66">
        <f t="shared" si="13"/>
        <v>833136.05050700193</v>
      </c>
    </row>
    <row r="110" spans="1:17" x14ac:dyDescent="0.3">
      <c r="A110" s="46">
        <v>60004</v>
      </c>
      <c r="B110" s="35" t="s">
        <v>105</v>
      </c>
      <c r="C110" s="36">
        <v>3</v>
      </c>
      <c r="D110" s="37">
        <v>275901335</v>
      </c>
      <c r="E110" s="37">
        <f t="shared" si="14"/>
        <v>827704.005</v>
      </c>
      <c r="F110" s="38">
        <v>0</v>
      </c>
      <c r="G110" s="39">
        <v>1.2E-2</v>
      </c>
      <c r="H110" s="40">
        <f t="shared" si="15"/>
        <v>837636.45305999997</v>
      </c>
      <c r="I110" s="41">
        <v>0.01</v>
      </c>
      <c r="J110" s="42">
        <v>1.4999999999999999E-2</v>
      </c>
      <c r="K110" s="43">
        <f t="shared" si="16"/>
        <v>858577.36438649986</v>
      </c>
      <c r="L110" s="44">
        <v>2.1000000000000001E-2</v>
      </c>
      <c r="M110" s="44">
        <v>1.6E-2</v>
      </c>
      <c r="N110" s="45">
        <f t="shared" si="17"/>
        <v>890344.72686880024</v>
      </c>
      <c r="O110" s="65">
        <v>2.4E-2</v>
      </c>
      <c r="P110" s="65"/>
      <c r="Q110" s="66">
        <f t="shared" si="13"/>
        <v>911713.00031365152</v>
      </c>
    </row>
    <row r="111" spans="1:17" x14ac:dyDescent="0.3">
      <c r="A111" s="46">
        <v>33003</v>
      </c>
      <c r="B111" s="35" t="s">
        <v>106</v>
      </c>
      <c r="C111" s="36">
        <v>3</v>
      </c>
      <c r="D111" s="37">
        <v>435890500</v>
      </c>
      <c r="E111" s="37">
        <f t="shared" si="14"/>
        <v>1307671.5</v>
      </c>
      <c r="F111" s="38">
        <v>0</v>
      </c>
      <c r="G111" s="39">
        <v>8.9999999999999993E-3</v>
      </c>
      <c r="H111" s="40">
        <f t="shared" si="15"/>
        <v>1319440.5434999999</v>
      </c>
      <c r="I111" s="41">
        <v>0.01</v>
      </c>
      <c r="J111" s="42">
        <v>8.9999999999999993E-3</v>
      </c>
      <c r="K111" s="43">
        <f t="shared" si="16"/>
        <v>1344509.9138264998</v>
      </c>
      <c r="L111" s="44">
        <v>2.1000000000000001E-2</v>
      </c>
      <c r="M111" s="44">
        <v>8.0000000000000002E-3</v>
      </c>
      <c r="N111" s="45">
        <f t="shared" si="17"/>
        <v>1383500.7013274683</v>
      </c>
      <c r="O111" s="65">
        <v>2.4E-2</v>
      </c>
      <c r="P111" s="65"/>
      <c r="Q111" s="66">
        <f t="shared" si="13"/>
        <v>1416704.7181593275</v>
      </c>
    </row>
    <row r="112" spans="1:17" x14ac:dyDescent="0.3">
      <c r="A112" s="46">
        <v>32002</v>
      </c>
      <c r="B112" s="35" t="s">
        <v>107</v>
      </c>
      <c r="C112" s="36">
        <v>3</v>
      </c>
      <c r="D112" s="37">
        <v>1179441563</v>
      </c>
      <c r="E112" s="37">
        <f t="shared" si="14"/>
        <v>3538324.6889999998</v>
      </c>
      <c r="F112" s="38">
        <v>0</v>
      </c>
      <c r="G112" s="39">
        <v>1.6E-2</v>
      </c>
      <c r="H112" s="40">
        <f t="shared" si="15"/>
        <v>3594937.8840239998</v>
      </c>
      <c r="I112" s="41">
        <v>0.01</v>
      </c>
      <c r="J112" s="42">
        <v>1.4999999999999999E-2</v>
      </c>
      <c r="K112" s="43">
        <f t="shared" si="16"/>
        <v>3684811.3311245996</v>
      </c>
      <c r="L112" s="44">
        <v>2.1000000000000001E-2</v>
      </c>
      <c r="M112" s="44">
        <v>1.2E-2</v>
      </c>
      <c r="N112" s="45">
        <f t="shared" si="17"/>
        <v>3806410.1050517112</v>
      </c>
      <c r="O112" s="65">
        <v>2.4E-2</v>
      </c>
      <c r="P112" s="65"/>
      <c r="Q112" s="66">
        <f t="shared" si="13"/>
        <v>3897763.9475729521</v>
      </c>
    </row>
    <row r="113" spans="1:17" x14ac:dyDescent="0.3">
      <c r="A113" s="34">
        <v>1001</v>
      </c>
      <c r="B113" s="35" t="s">
        <v>108</v>
      </c>
      <c r="C113" s="36">
        <v>3</v>
      </c>
      <c r="D113" s="37">
        <v>290640656</v>
      </c>
      <c r="E113" s="37">
        <f t="shared" si="14"/>
        <v>871921.96799999999</v>
      </c>
      <c r="F113" s="38">
        <v>0</v>
      </c>
      <c r="G113" s="39">
        <v>6.0000000000000001E-3</v>
      </c>
      <c r="H113" s="40">
        <f t="shared" si="15"/>
        <v>877153.49980800005</v>
      </c>
      <c r="I113" s="41">
        <v>0.01</v>
      </c>
      <c r="J113" s="42">
        <v>5.0000000000000001E-3</v>
      </c>
      <c r="K113" s="43">
        <f t="shared" si="16"/>
        <v>890310.80230511993</v>
      </c>
      <c r="L113" s="44">
        <v>2.1000000000000001E-2</v>
      </c>
      <c r="M113" s="44">
        <v>8.0000000000000002E-3</v>
      </c>
      <c r="N113" s="45">
        <f t="shared" si="17"/>
        <v>916129.81557196833</v>
      </c>
      <c r="O113" s="65">
        <v>2.4E-2</v>
      </c>
      <c r="P113" s="65"/>
      <c r="Q113" s="66">
        <f t="shared" si="13"/>
        <v>938116.93114569562</v>
      </c>
    </row>
    <row r="114" spans="1:17" x14ac:dyDescent="0.3">
      <c r="A114" s="34">
        <v>11005</v>
      </c>
      <c r="B114" s="35" t="s">
        <v>109</v>
      </c>
      <c r="C114" s="36">
        <v>3</v>
      </c>
      <c r="D114" s="37">
        <v>604194726</v>
      </c>
      <c r="E114" s="37">
        <f t="shared" si="14"/>
        <v>1812584.1780000001</v>
      </c>
      <c r="F114" s="38">
        <v>0</v>
      </c>
      <c r="G114" s="39">
        <v>1.4E-2</v>
      </c>
      <c r="H114" s="40">
        <f t="shared" si="15"/>
        <v>1837960.3564920002</v>
      </c>
      <c r="I114" s="41">
        <v>0.01</v>
      </c>
      <c r="J114" s="42">
        <v>1.4999999999999999E-2</v>
      </c>
      <c r="K114" s="43">
        <f t="shared" si="16"/>
        <v>1883909.3654042999</v>
      </c>
      <c r="L114" s="44">
        <v>2.1000000000000001E-2</v>
      </c>
      <c r="M114" s="44">
        <v>8.9999999999999993E-3</v>
      </c>
      <c r="N114" s="45">
        <f t="shared" si="17"/>
        <v>1940426.646366429</v>
      </c>
      <c r="O114" s="65">
        <v>2.4E-2</v>
      </c>
      <c r="P114" s="65"/>
      <c r="Q114" s="66">
        <f t="shared" si="13"/>
        <v>1986996.8858792235</v>
      </c>
    </row>
    <row r="115" spans="1:17" x14ac:dyDescent="0.3">
      <c r="A115" s="46">
        <v>51004</v>
      </c>
      <c r="B115" s="35" t="s">
        <v>110</v>
      </c>
      <c r="C115" s="36">
        <v>3</v>
      </c>
      <c r="D115" s="37">
        <v>6513043731</v>
      </c>
      <c r="E115" s="37">
        <f t="shared" si="14"/>
        <v>19539131.193</v>
      </c>
      <c r="F115" s="38">
        <v>0</v>
      </c>
      <c r="G115" s="39">
        <v>2.9000000000000001E-2</v>
      </c>
      <c r="H115" s="40">
        <f t="shared" si="15"/>
        <v>20105765.997596998</v>
      </c>
      <c r="I115" s="41">
        <v>0.01</v>
      </c>
      <c r="J115" s="42">
        <v>2.8000000000000001E-2</v>
      </c>
      <c r="K115" s="43">
        <f t="shared" si="16"/>
        <v>20869785.105505683</v>
      </c>
      <c r="L115" s="44">
        <v>2.1000000000000001E-2</v>
      </c>
      <c r="M115" s="44">
        <v>2.7E-2</v>
      </c>
      <c r="N115" s="45">
        <f t="shared" si="17"/>
        <v>21871534.790569957</v>
      </c>
      <c r="O115" s="65">
        <v>2.4E-2</v>
      </c>
      <c r="P115" s="65"/>
      <c r="Q115" s="66">
        <f t="shared" si="13"/>
        <v>22396451.625543635</v>
      </c>
    </row>
    <row r="116" spans="1:17" x14ac:dyDescent="0.3">
      <c r="A116" s="46">
        <v>56004</v>
      </c>
      <c r="B116" s="35" t="s">
        <v>111</v>
      </c>
      <c r="C116" s="36">
        <v>3</v>
      </c>
      <c r="D116" s="37">
        <v>487954291</v>
      </c>
      <c r="E116" s="37">
        <f t="shared" si="14"/>
        <v>1463862.8729999999</v>
      </c>
      <c r="F116" s="38">
        <v>0</v>
      </c>
      <c r="G116" s="39">
        <v>7.0000000000000001E-3</v>
      </c>
      <c r="H116" s="40">
        <f t="shared" si="15"/>
        <v>1474109.9131109999</v>
      </c>
      <c r="I116" s="41">
        <v>0.01</v>
      </c>
      <c r="J116" s="42">
        <v>3.7999999999999999E-2</v>
      </c>
      <c r="K116" s="43">
        <f t="shared" si="16"/>
        <v>1544867.1889403278</v>
      </c>
      <c r="L116" s="44">
        <v>2.1000000000000001E-2</v>
      </c>
      <c r="M116" s="44">
        <v>0.03</v>
      </c>
      <c r="N116" s="45">
        <f t="shared" si="17"/>
        <v>1623655.4155762845</v>
      </c>
      <c r="O116" s="65">
        <v>2.4E-2</v>
      </c>
      <c r="P116" s="65"/>
      <c r="Q116" s="66">
        <f t="shared" si="13"/>
        <v>1662623.1455501153</v>
      </c>
    </row>
    <row r="117" spans="1:17" x14ac:dyDescent="0.3">
      <c r="A117" s="46">
        <v>54004</v>
      </c>
      <c r="B117" s="35" t="s">
        <v>112</v>
      </c>
      <c r="C117" s="36">
        <v>3</v>
      </c>
      <c r="D117" s="37">
        <v>172413899</v>
      </c>
      <c r="E117" s="37">
        <f t="shared" si="14"/>
        <v>517241.69699999999</v>
      </c>
      <c r="F117" s="38">
        <v>0</v>
      </c>
      <c r="G117" s="39">
        <v>4.8999999999999998E-3</v>
      </c>
      <c r="H117" s="40">
        <f t="shared" si="15"/>
        <v>519776.18131529994</v>
      </c>
      <c r="I117" s="41">
        <v>0.01</v>
      </c>
      <c r="J117" s="42">
        <v>3.0000000000000001E-3</v>
      </c>
      <c r="K117" s="43">
        <f t="shared" si="16"/>
        <v>526533.27167239878</v>
      </c>
      <c r="L117" s="44">
        <v>2.1000000000000001E-2</v>
      </c>
      <c r="M117" s="44">
        <v>7.0000000000000001E-3</v>
      </c>
      <c r="N117" s="45">
        <f t="shared" si="17"/>
        <v>541276.20327922597</v>
      </c>
      <c r="O117" s="65">
        <v>2.4E-2</v>
      </c>
      <c r="P117" s="65"/>
      <c r="Q117" s="66">
        <f t="shared" si="13"/>
        <v>554266.83215792745</v>
      </c>
    </row>
    <row r="118" spans="1:17" x14ac:dyDescent="0.3">
      <c r="A118" s="46">
        <v>39004</v>
      </c>
      <c r="B118" s="35" t="s">
        <v>113</v>
      </c>
      <c r="C118" s="36">
        <v>3</v>
      </c>
      <c r="D118" s="37">
        <v>178124444</v>
      </c>
      <c r="E118" s="37">
        <f t="shared" si="14"/>
        <v>534373.33200000005</v>
      </c>
      <c r="F118" s="38">
        <v>0</v>
      </c>
      <c r="G118" s="39">
        <v>8.9999999999999993E-3</v>
      </c>
      <c r="H118" s="40">
        <f t="shared" si="15"/>
        <v>539182.69198799995</v>
      </c>
      <c r="I118" s="41">
        <v>0.01</v>
      </c>
      <c r="J118" s="42">
        <v>8.0000000000000002E-3</v>
      </c>
      <c r="K118" s="43">
        <f t="shared" si="16"/>
        <v>548887.98044378392</v>
      </c>
      <c r="L118" s="44">
        <v>2.1000000000000001E-2</v>
      </c>
      <c r="M118" s="44">
        <v>5.0000000000000001E-3</v>
      </c>
      <c r="N118" s="45">
        <f t="shared" si="17"/>
        <v>563159.06793532229</v>
      </c>
      <c r="O118" s="65">
        <v>2.4E-2</v>
      </c>
      <c r="P118" s="65"/>
      <c r="Q118" s="66">
        <f t="shared" si="13"/>
        <v>576674.88556577009</v>
      </c>
    </row>
    <row r="119" spans="1:17" x14ac:dyDescent="0.3">
      <c r="A119" s="46">
        <v>55005</v>
      </c>
      <c r="B119" s="35" t="s">
        <v>114</v>
      </c>
      <c r="C119" s="36">
        <v>3</v>
      </c>
      <c r="D119" s="37">
        <v>386086978</v>
      </c>
      <c r="E119" s="37">
        <f t="shared" si="14"/>
        <v>1158260.9339999999</v>
      </c>
      <c r="F119" s="38">
        <v>0</v>
      </c>
      <c r="G119" s="39">
        <v>4.0000000000000001E-3</v>
      </c>
      <c r="H119" s="40">
        <f t="shared" si="15"/>
        <v>1162893.977736</v>
      </c>
      <c r="I119" s="41">
        <v>0.01</v>
      </c>
      <c r="J119" s="42">
        <v>4.0000000000000001E-3</v>
      </c>
      <c r="K119" s="43">
        <f t="shared" si="16"/>
        <v>1179174.4934243041</v>
      </c>
      <c r="L119" s="44">
        <v>2.1000000000000001E-2</v>
      </c>
      <c r="M119" s="44">
        <v>4.0000000000000001E-3</v>
      </c>
      <c r="N119" s="45">
        <f t="shared" si="17"/>
        <v>1208653.8557599115</v>
      </c>
      <c r="O119" s="65">
        <v>2.4E-2</v>
      </c>
      <c r="P119" s="65"/>
      <c r="Q119" s="66">
        <f t="shared" si="13"/>
        <v>1237661.5482981494</v>
      </c>
    </row>
    <row r="120" spans="1:17" x14ac:dyDescent="0.3">
      <c r="A120" s="34">
        <v>4003</v>
      </c>
      <c r="B120" s="35" t="s">
        <v>115</v>
      </c>
      <c r="C120" s="36">
        <v>3</v>
      </c>
      <c r="D120" s="37">
        <v>320730292</v>
      </c>
      <c r="E120" s="37">
        <f t="shared" si="14"/>
        <v>962190.87600000005</v>
      </c>
      <c r="F120" s="38">
        <v>0</v>
      </c>
      <c r="G120" s="39">
        <v>8.0000000000000002E-3</v>
      </c>
      <c r="H120" s="40">
        <f t="shared" si="15"/>
        <v>969888.40300800011</v>
      </c>
      <c r="I120" s="41">
        <v>0.01</v>
      </c>
      <c r="J120" s="42">
        <v>1.2E-2</v>
      </c>
      <c r="K120" s="43">
        <f t="shared" si="16"/>
        <v>991225.94787417608</v>
      </c>
      <c r="L120" s="44">
        <v>2.1000000000000001E-2</v>
      </c>
      <c r="M120" s="44">
        <v>0.01</v>
      </c>
      <c r="N120" s="45">
        <f t="shared" si="17"/>
        <v>1021953.9522582755</v>
      </c>
      <c r="O120" s="65">
        <v>2.4E-2</v>
      </c>
      <c r="P120" s="65"/>
      <c r="Q120" s="66">
        <f t="shared" si="13"/>
        <v>1046480.8471124741</v>
      </c>
    </row>
    <row r="121" spans="1:17" x14ac:dyDescent="0.3">
      <c r="A121" s="46">
        <v>62005</v>
      </c>
      <c r="B121" s="35" t="s">
        <v>116</v>
      </c>
      <c r="C121" s="36">
        <v>3</v>
      </c>
      <c r="D121" s="37">
        <v>457812419</v>
      </c>
      <c r="E121" s="37">
        <f t="shared" si="14"/>
        <v>1373437.257</v>
      </c>
      <c r="F121" s="38">
        <v>0</v>
      </c>
      <c r="G121" s="39">
        <v>6.0000000000000001E-3</v>
      </c>
      <c r="H121" s="40">
        <f t="shared" si="15"/>
        <v>1381677.8805420001</v>
      </c>
      <c r="I121" s="41">
        <v>0.01</v>
      </c>
      <c r="J121" s="42">
        <v>7.0000000000000001E-3</v>
      </c>
      <c r="K121" s="43">
        <f t="shared" si="16"/>
        <v>1405166.404511214</v>
      </c>
      <c r="L121" s="44">
        <v>2.1000000000000001E-2</v>
      </c>
      <c r="M121" s="44">
        <v>6.0000000000000001E-3</v>
      </c>
      <c r="N121" s="45">
        <f t="shared" si="17"/>
        <v>1443105.8974330167</v>
      </c>
      <c r="O121" s="65">
        <v>2.4E-2</v>
      </c>
      <c r="P121" s="65"/>
      <c r="Q121" s="66">
        <f t="shared" si="13"/>
        <v>1477740.4389714091</v>
      </c>
    </row>
    <row r="122" spans="1:17" x14ac:dyDescent="0.3">
      <c r="A122" s="46">
        <v>49005</v>
      </c>
      <c r="B122" s="35" t="s">
        <v>117</v>
      </c>
      <c r="C122" s="36">
        <v>3</v>
      </c>
      <c r="D122" s="37">
        <v>9907341140</v>
      </c>
      <c r="E122" s="37">
        <f t="shared" si="14"/>
        <v>29722023.420000002</v>
      </c>
      <c r="F122" s="38">
        <v>0</v>
      </c>
      <c r="G122" s="39">
        <v>2.4E-2</v>
      </c>
      <c r="H122" s="40">
        <f t="shared" si="15"/>
        <v>30435351.982080001</v>
      </c>
      <c r="I122" s="41">
        <v>0.01</v>
      </c>
      <c r="J122" s="42">
        <v>2.1999999999999999E-2</v>
      </c>
      <c r="K122" s="43">
        <f t="shared" si="16"/>
        <v>31409283.245506562</v>
      </c>
      <c r="L122" s="44">
        <v>2.1000000000000001E-2</v>
      </c>
      <c r="M122" s="44">
        <v>2.3E-2</v>
      </c>
      <c r="N122" s="45">
        <f t="shared" si="17"/>
        <v>32791291.708308853</v>
      </c>
      <c r="O122" s="65">
        <v>2.4E-2</v>
      </c>
      <c r="P122" s="65"/>
      <c r="Q122" s="66">
        <f t="shared" si="13"/>
        <v>33578282.709308267</v>
      </c>
    </row>
    <row r="123" spans="1:17" x14ac:dyDescent="0.3">
      <c r="A123" s="34">
        <v>5005</v>
      </c>
      <c r="B123" s="35" t="s">
        <v>118</v>
      </c>
      <c r="C123" s="36">
        <v>3</v>
      </c>
      <c r="D123" s="37">
        <v>373024856</v>
      </c>
      <c r="E123" s="37">
        <f t="shared" si="14"/>
        <v>1119074.568</v>
      </c>
      <c r="F123" s="38">
        <v>0</v>
      </c>
      <c r="G123" s="39">
        <v>1.9E-2</v>
      </c>
      <c r="H123" s="40">
        <f t="shared" si="15"/>
        <v>1140336.9847919999</v>
      </c>
      <c r="I123" s="41">
        <v>0.01</v>
      </c>
      <c r="J123" s="42">
        <v>0.01</v>
      </c>
      <c r="K123" s="43">
        <f t="shared" si="16"/>
        <v>1163143.72448784</v>
      </c>
      <c r="L123" s="44">
        <v>2.1000000000000001E-2</v>
      </c>
      <c r="M123" s="44">
        <v>8.9999999999999993E-3</v>
      </c>
      <c r="N123" s="45">
        <f t="shared" si="17"/>
        <v>1198038.0362224751</v>
      </c>
      <c r="O123" s="65">
        <v>2.4E-2</v>
      </c>
      <c r="P123" s="65"/>
      <c r="Q123" s="66">
        <f t="shared" si="13"/>
        <v>1226790.9490918145</v>
      </c>
    </row>
    <row r="124" spans="1:17" x14ac:dyDescent="0.3">
      <c r="A124" s="46">
        <v>54002</v>
      </c>
      <c r="B124" s="35" t="s">
        <v>119</v>
      </c>
      <c r="C124" s="36">
        <v>3</v>
      </c>
      <c r="D124" s="37">
        <v>585165866</v>
      </c>
      <c r="E124" s="37">
        <f t="shared" si="14"/>
        <v>1755497.598</v>
      </c>
      <c r="F124" s="38">
        <v>0</v>
      </c>
      <c r="G124" s="39">
        <v>1.4E-2</v>
      </c>
      <c r="H124" s="40">
        <f t="shared" si="15"/>
        <v>1780074.5643720001</v>
      </c>
      <c r="I124" s="41">
        <v>0.01</v>
      </c>
      <c r="J124" s="42">
        <v>8.9999999999999993E-3</v>
      </c>
      <c r="K124" s="43">
        <f t="shared" si="16"/>
        <v>1813895.9810950679</v>
      </c>
      <c r="L124" s="44">
        <v>2.1000000000000001E-2</v>
      </c>
      <c r="M124" s="44">
        <v>6.0000000000000001E-3</v>
      </c>
      <c r="N124" s="45">
        <f t="shared" si="17"/>
        <v>1862871.1725846345</v>
      </c>
      <c r="O124" s="65">
        <v>2.4E-2</v>
      </c>
      <c r="P124" s="65"/>
      <c r="Q124" s="66">
        <f t="shared" si="13"/>
        <v>1907580.0807266657</v>
      </c>
    </row>
    <row r="125" spans="1:17" x14ac:dyDescent="0.3">
      <c r="A125" s="46">
        <v>15003</v>
      </c>
      <c r="B125" s="35" t="s">
        <v>120</v>
      </c>
      <c r="C125" s="36">
        <v>3</v>
      </c>
      <c r="D125" s="37">
        <v>8373259</v>
      </c>
      <c r="E125" s="37">
        <f t="shared" si="14"/>
        <v>25119.776999999998</v>
      </c>
      <c r="F125" s="38">
        <v>0</v>
      </c>
      <c r="G125" s="39">
        <v>0</v>
      </c>
      <c r="H125" s="40">
        <f t="shared" si="15"/>
        <v>25119.776999999998</v>
      </c>
      <c r="I125" s="41">
        <v>0.01</v>
      </c>
      <c r="J125" s="42">
        <v>0</v>
      </c>
      <c r="K125" s="43">
        <f t="shared" si="16"/>
        <v>25370.974769999997</v>
      </c>
      <c r="L125" s="44">
        <v>2.1000000000000001E-2</v>
      </c>
      <c r="M125" s="44">
        <v>3.0000000000000001E-3</v>
      </c>
      <c r="N125" s="45">
        <f t="shared" si="17"/>
        <v>25979.878164479996</v>
      </c>
      <c r="O125" s="65">
        <v>2.4E-2</v>
      </c>
      <c r="P125" s="65"/>
      <c r="Q125" s="66">
        <f t="shared" si="13"/>
        <v>26603.395240427519</v>
      </c>
    </row>
    <row r="126" spans="1:17" x14ac:dyDescent="0.3">
      <c r="A126" s="46">
        <v>26005</v>
      </c>
      <c r="B126" s="35" t="s">
        <v>121</v>
      </c>
      <c r="C126" s="36">
        <v>3</v>
      </c>
      <c r="D126" s="37">
        <v>118571303</v>
      </c>
      <c r="E126" s="37">
        <f t="shared" si="14"/>
        <v>355713.90899999999</v>
      </c>
      <c r="F126" s="38">
        <v>0</v>
      </c>
      <c r="G126" s="39">
        <v>9.5999999999999992E-3</v>
      </c>
      <c r="H126" s="40">
        <f t="shared" si="15"/>
        <v>359128.76252639998</v>
      </c>
      <c r="I126" s="41">
        <v>0.01</v>
      </c>
      <c r="J126" s="42">
        <v>6.0000000000000001E-3</v>
      </c>
      <c r="K126" s="43">
        <f t="shared" si="16"/>
        <v>364874.8227268224</v>
      </c>
      <c r="L126" s="44">
        <v>2.1000000000000001E-2</v>
      </c>
      <c r="M126" s="44">
        <v>4.0000000000000001E-3</v>
      </c>
      <c r="N126" s="45">
        <f t="shared" si="17"/>
        <v>373996.6932949929</v>
      </c>
      <c r="O126" s="65">
        <v>2.4E-2</v>
      </c>
      <c r="P126" s="65"/>
      <c r="Q126" s="66">
        <f t="shared" si="13"/>
        <v>382972.61393407272</v>
      </c>
    </row>
    <row r="127" spans="1:17" x14ac:dyDescent="0.3">
      <c r="A127" s="46">
        <v>40002</v>
      </c>
      <c r="B127" s="35" t="s">
        <v>122</v>
      </c>
      <c r="C127" s="36">
        <v>3</v>
      </c>
      <c r="D127" s="37">
        <v>1219564730</v>
      </c>
      <c r="E127" s="37">
        <f t="shared" si="14"/>
        <v>3658694.19</v>
      </c>
      <c r="F127" s="38">
        <v>0</v>
      </c>
      <c r="G127" s="39">
        <v>2.1000000000000001E-2</v>
      </c>
      <c r="H127" s="40">
        <f t="shared" si="15"/>
        <v>3735526.7679899996</v>
      </c>
      <c r="I127" s="41">
        <v>0.01</v>
      </c>
      <c r="J127" s="42">
        <v>3.1E-2</v>
      </c>
      <c r="K127" s="43">
        <f t="shared" si="16"/>
        <v>3888683.3654775894</v>
      </c>
      <c r="L127" s="44">
        <v>2.1000000000000001E-2</v>
      </c>
      <c r="M127" s="44">
        <v>5.6000000000000001E-2</v>
      </c>
      <c r="N127" s="45">
        <f t="shared" si="17"/>
        <v>4188111.9846193637</v>
      </c>
      <c r="O127" s="65">
        <v>2.4E-2</v>
      </c>
      <c r="P127" s="65"/>
      <c r="Q127" s="66">
        <f t="shared" si="13"/>
        <v>4288626.6722502289</v>
      </c>
    </row>
    <row r="128" spans="1:17" x14ac:dyDescent="0.3">
      <c r="A128" s="47">
        <v>57001</v>
      </c>
      <c r="B128" s="48" t="s">
        <v>123</v>
      </c>
      <c r="C128" s="36">
        <v>3</v>
      </c>
      <c r="D128" s="37">
        <v>492427094</v>
      </c>
      <c r="E128" s="37">
        <f t="shared" si="14"/>
        <v>1477281.2819999999</v>
      </c>
      <c r="F128" s="38">
        <v>0</v>
      </c>
      <c r="G128" s="39">
        <v>0.01</v>
      </c>
      <c r="H128" s="40">
        <f t="shared" si="15"/>
        <v>1492054.09482</v>
      </c>
      <c r="I128" s="41">
        <v>0.01</v>
      </c>
      <c r="J128" s="42">
        <v>1.0999999999999999E-2</v>
      </c>
      <c r="K128" s="43">
        <f t="shared" si="16"/>
        <v>1523387.2308112199</v>
      </c>
      <c r="L128" s="44">
        <v>2.1000000000000001E-2</v>
      </c>
      <c r="M128" s="44">
        <v>1.0999999999999999E-2</v>
      </c>
      <c r="N128" s="45">
        <f t="shared" si="17"/>
        <v>1572135.6221971789</v>
      </c>
      <c r="O128" s="65">
        <v>2.4E-2</v>
      </c>
      <c r="P128" s="65"/>
      <c r="Q128" s="66">
        <f t="shared" si="13"/>
        <v>1609866.8771299112</v>
      </c>
    </row>
    <row r="129" spans="1:17" x14ac:dyDescent="0.3">
      <c r="A129" s="46">
        <v>54006</v>
      </c>
      <c r="B129" s="35" t="s">
        <v>124</v>
      </c>
      <c r="C129" s="36">
        <v>3</v>
      </c>
      <c r="D129" s="37">
        <v>109384086</v>
      </c>
      <c r="E129" s="37">
        <f t="shared" si="14"/>
        <v>328152.25799999997</v>
      </c>
      <c r="F129" s="38">
        <v>0</v>
      </c>
      <c r="G129" s="39">
        <v>5.0999999999999997E-2</v>
      </c>
      <c r="H129" s="40">
        <f t="shared" si="15"/>
        <v>344888.02315799997</v>
      </c>
      <c r="I129" s="41">
        <v>0.01</v>
      </c>
      <c r="J129" s="42">
        <v>2.4E-2</v>
      </c>
      <c r="K129" s="43">
        <f t="shared" si="16"/>
        <v>356614.21594537195</v>
      </c>
      <c r="L129" s="44">
        <v>2.1000000000000001E-2</v>
      </c>
      <c r="M129" s="44">
        <v>2.1000000000000001E-2</v>
      </c>
      <c r="N129" s="45">
        <f t="shared" si="17"/>
        <v>371592.01301507757</v>
      </c>
      <c r="O129" s="65">
        <v>2.4E-2</v>
      </c>
      <c r="P129" s="65"/>
      <c r="Q129" s="66">
        <f t="shared" si="13"/>
        <v>380510.22132743942</v>
      </c>
    </row>
    <row r="130" spans="1:17" x14ac:dyDescent="0.3">
      <c r="A130" s="47">
        <v>41005</v>
      </c>
      <c r="B130" s="48" t="s">
        <v>125</v>
      </c>
      <c r="C130" s="36">
        <v>3</v>
      </c>
      <c r="D130" s="37">
        <v>412618874</v>
      </c>
      <c r="E130" s="37">
        <f t="shared" si="14"/>
        <v>1237856.622</v>
      </c>
      <c r="F130" s="38">
        <v>0</v>
      </c>
      <c r="G130" s="39">
        <v>5.1999999999999998E-2</v>
      </c>
      <c r="H130" s="40">
        <f t="shared" si="15"/>
        <v>1302225.166344</v>
      </c>
      <c r="I130" s="41">
        <v>0.01</v>
      </c>
      <c r="J130" s="42">
        <v>5.2999999999999999E-2</v>
      </c>
      <c r="K130" s="43">
        <f t="shared" si="16"/>
        <v>1384265.351823672</v>
      </c>
      <c r="L130" s="44">
        <v>2.1000000000000001E-2</v>
      </c>
      <c r="M130" s="44">
        <v>5.5E-2</v>
      </c>
      <c r="N130" s="45">
        <f t="shared" si="17"/>
        <v>1489469.518562271</v>
      </c>
      <c r="O130" s="65">
        <v>2.4E-2</v>
      </c>
      <c r="P130" s="65"/>
      <c r="Q130" s="66">
        <f t="shared" si="13"/>
        <v>1525216.7870077656</v>
      </c>
    </row>
    <row r="131" spans="1:17" x14ac:dyDescent="0.3">
      <c r="A131" s="46">
        <v>20003</v>
      </c>
      <c r="B131" s="35" t="s">
        <v>126</v>
      </c>
      <c r="C131" s="36">
        <v>3</v>
      </c>
      <c r="D131" s="37">
        <v>164751008</v>
      </c>
      <c r="E131" s="37">
        <f t="shared" si="14"/>
        <v>494253.02399999998</v>
      </c>
      <c r="F131" s="38">
        <v>0</v>
      </c>
      <c r="G131" s="39">
        <v>6.0000000000000001E-3</v>
      </c>
      <c r="H131" s="40">
        <f t="shared" si="15"/>
        <v>497218.54214400001</v>
      </c>
      <c r="I131" s="41">
        <v>0.01</v>
      </c>
      <c r="J131" s="42">
        <v>8.9999999999999993E-3</v>
      </c>
      <c r="K131" s="43">
        <f t="shared" si="16"/>
        <v>506665.69444473594</v>
      </c>
      <c r="L131" s="44">
        <v>2.1000000000000001E-2</v>
      </c>
      <c r="M131" s="44">
        <v>6.0000000000000001E-3</v>
      </c>
      <c r="N131" s="45">
        <f t="shared" si="17"/>
        <v>520345.66819474375</v>
      </c>
      <c r="O131" s="65">
        <v>2.4E-2</v>
      </c>
      <c r="P131" s="65"/>
      <c r="Q131" s="66">
        <f t="shared" si="13"/>
        <v>532833.96423141763</v>
      </c>
    </row>
    <row r="132" spans="1:17" x14ac:dyDescent="0.3">
      <c r="A132" s="46">
        <v>66001</v>
      </c>
      <c r="B132" s="35" t="s">
        <v>127</v>
      </c>
      <c r="C132" s="36">
        <v>3</v>
      </c>
      <c r="D132" s="37">
        <v>160209606</v>
      </c>
      <c r="E132" s="37">
        <f t="shared" si="14"/>
        <v>480628.81800000003</v>
      </c>
      <c r="F132" s="38">
        <v>0</v>
      </c>
      <c r="G132" s="39">
        <v>8.0000000000000002E-3</v>
      </c>
      <c r="H132" s="40">
        <f t="shared" si="15"/>
        <v>484473.84854400001</v>
      </c>
      <c r="I132" s="41">
        <v>0.01</v>
      </c>
      <c r="J132" s="42">
        <v>5.0000000000000001E-3</v>
      </c>
      <c r="K132" s="43">
        <f t="shared" si="16"/>
        <v>491740.95627215994</v>
      </c>
      <c r="L132" s="44">
        <v>2.1000000000000001E-2</v>
      </c>
      <c r="M132" s="44">
        <v>4.0000000000000001E-3</v>
      </c>
      <c r="N132" s="45">
        <f t="shared" si="17"/>
        <v>504034.48017896392</v>
      </c>
      <c r="O132" s="65">
        <v>2.4E-2</v>
      </c>
      <c r="P132" s="65"/>
      <c r="Q132" s="66">
        <f t="shared" si="13"/>
        <v>516131.30770325905</v>
      </c>
    </row>
    <row r="133" spans="1:17" x14ac:dyDescent="0.3">
      <c r="A133" s="46">
        <v>33005</v>
      </c>
      <c r="B133" s="35" t="s">
        <v>128</v>
      </c>
      <c r="C133" s="36">
        <v>3</v>
      </c>
      <c r="D133" s="37">
        <v>309616537</v>
      </c>
      <c r="E133" s="37">
        <f t="shared" ref="E133:E153" si="18">D133*C133/1000</f>
        <v>928849.61100000003</v>
      </c>
      <c r="F133" s="38">
        <v>0</v>
      </c>
      <c r="G133" s="39">
        <v>8.0000000000000002E-3</v>
      </c>
      <c r="H133" s="40">
        <f t="shared" ref="H133:H153" si="19">E133*(1+G133)</f>
        <v>936280.40788800002</v>
      </c>
      <c r="I133" s="41">
        <v>0.01</v>
      </c>
      <c r="J133" s="42">
        <v>7.0000000000000001E-3</v>
      </c>
      <c r="K133" s="43">
        <f t="shared" ref="K133:K153" si="20">H133*(1+(I133+J133))</f>
        <v>952197.1748220959</v>
      </c>
      <c r="L133" s="44">
        <v>2.1000000000000001E-2</v>
      </c>
      <c r="M133" s="44">
        <v>6.0000000000000001E-3</v>
      </c>
      <c r="N133" s="45">
        <f t="shared" ref="N133:N153" si="21">K133*(1+(L133+M133))</f>
        <v>977906.49854229239</v>
      </c>
      <c r="O133" s="65">
        <v>2.4E-2</v>
      </c>
      <c r="P133" s="65"/>
      <c r="Q133" s="66">
        <f t="shared" ref="Q133:Q152" si="22">N133*(1+(O133+P133))</f>
        <v>1001376.2545073074</v>
      </c>
    </row>
    <row r="134" spans="1:17" x14ac:dyDescent="0.3">
      <c r="A134" s="46">
        <v>49006</v>
      </c>
      <c r="B134" s="35" t="s">
        <v>129</v>
      </c>
      <c r="C134" s="36">
        <v>3</v>
      </c>
      <c r="D134" s="37">
        <v>497124530</v>
      </c>
      <c r="E134" s="37">
        <f t="shared" si="18"/>
        <v>1491373.59</v>
      </c>
      <c r="F134" s="38">
        <v>0</v>
      </c>
      <c r="G134" s="39">
        <v>2.0899999999999998E-2</v>
      </c>
      <c r="H134" s="40">
        <f t="shared" si="19"/>
        <v>1522543.298031</v>
      </c>
      <c r="I134" s="41">
        <v>0.01</v>
      </c>
      <c r="J134" s="42">
        <v>3.5000000000000003E-2</v>
      </c>
      <c r="K134" s="43">
        <f t="shared" si="20"/>
        <v>1591057.7464423948</v>
      </c>
      <c r="L134" s="44">
        <v>2.1000000000000001E-2</v>
      </c>
      <c r="M134" s="44">
        <v>4.2000000000000003E-2</v>
      </c>
      <c r="N134" s="45">
        <f t="shared" si="21"/>
        <v>1691294.3844682656</v>
      </c>
      <c r="O134" s="65">
        <v>2.4E-2</v>
      </c>
      <c r="P134" s="65"/>
      <c r="Q134" s="66">
        <f t="shared" si="22"/>
        <v>1731885.449695504</v>
      </c>
    </row>
    <row r="135" spans="1:17" x14ac:dyDescent="0.3">
      <c r="A135" s="46">
        <v>13001</v>
      </c>
      <c r="B135" s="35" t="s">
        <v>130</v>
      </c>
      <c r="C135" s="36">
        <v>3</v>
      </c>
      <c r="D135" s="37">
        <v>669063324</v>
      </c>
      <c r="E135" s="37">
        <f t="shared" si="18"/>
        <v>2007189.9720000001</v>
      </c>
      <c r="F135" s="38">
        <v>0</v>
      </c>
      <c r="G135" s="39">
        <v>2.5999999999999999E-2</v>
      </c>
      <c r="H135" s="40">
        <f t="shared" si="19"/>
        <v>2059376.9112720001</v>
      </c>
      <c r="I135" s="41">
        <v>0.01</v>
      </c>
      <c r="J135" s="42">
        <v>1.4E-2</v>
      </c>
      <c r="K135" s="43">
        <f t="shared" si="20"/>
        <v>2108801.9571425281</v>
      </c>
      <c r="L135" s="44">
        <v>2.1000000000000001E-2</v>
      </c>
      <c r="M135" s="44">
        <v>1.4E-2</v>
      </c>
      <c r="N135" s="45">
        <f t="shared" si="21"/>
        <v>2182610.0256425166</v>
      </c>
      <c r="O135" s="65">
        <v>2.4E-2</v>
      </c>
      <c r="P135" s="65"/>
      <c r="Q135" s="66">
        <f t="shared" si="22"/>
        <v>2234992.666257937</v>
      </c>
    </row>
    <row r="136" spans="1:17" x14ac:dyDescent="0.3">
      <c r="A136" s="47">
        <v>60006</v>
      </c>
      <c r="B136" s="48" t="s">
        <v>131</v>
      </c>
      <c r="C136" s="36">
        <v>3</v>
      </c>
      <c r="D136" s="37">
        <v>352373537</v>
      </c>
      <c r="E136" s="37">
        <f t="shared" si="18"/>
        <v>1057120.611</v>
      </c>
      <c r="F136" s="38">
        <v>0</v>
      </c>
      <c r="G136" s="39">
        <v>0.01</v>
      </c>
      <c r="H136" s="40">
        <f t="shared" si="19"/>
        <v>1067691.8171099999</v>
      </c>
      <c r="I136" s="41">
        <v>0.01</v>
      </c>
      <c r="J136" s="42">
        <v>1.2E-2</v>
      </c>
      <c r="K136" s="43">
        <f t="shared" si="20"/>
        <v>1091181.03708642</v>
      </c>
      <c r="L136" s="44">
        <v>2.1000000000000001E-2</v>
      </c>
      <c r="M136" s="44">
        <v>1.4999999999999999E-2</v>
      </c>
      <c r="N136" s="45">
        <f t="shared" si="21"/>
        <v>1130463.554421531</v>
      </c>
      <c r="O136" s="65">
        <v>2.4E-2</v>
      </c>
      <c r="P136" s="65"/>
      <c r="Q136" s="66">
        <f t="shared" si="22"/>
        <v>1157594.6797276479</v>
      </c>
    </row>
    <row r="137" spans="1:17" x14ac:dyDescent="0.3">
      <c r="A137" s="34">
        <v>11004</v>
      </c>
      <c r="B137" s="35" t="s">
        <v>132</v>
      </c>
      <c r="C137" s="36">
        <v>3</v>
      </c>
      <c r="D137" s="37">
        <v>327078425</v>
      </c>
      <c r="E137" s="37">
        <f t="shared" si="18"/>
        <v>981235.27500000002</v>
      </c>
      <c r="F137" s="38">
        <v>0</v>
      </c>
      <c r="G137" s="39">
        <v>1.2E-2</v>
      </c>
      <c r="H137" s="40">
        <f t="shared" si="19"/>
        <v>993010.09830000007</v>
      </c>
      <c r="I137" s="41">
        <v>0.01</v>
      </c>
      <c r="J137" s="42">
        <v>8.0000000000000002E-3</v>
      </c>
      <c r="K137" s="43">
        <f t="shared" si="20"/>
        <v>1010884.2800694001</v>
      </c>
      <c r="L137" s="44">
        <v>2.1000000000000001E-2</v>
      </c>
      <c r="M137" s="44">
        <v>7.0000000000000001E-3</v>
      </c>
      <c r="N137" s="45">
        <f t="shared" si="21"/>
        <v>1039189.0399113434</v>
      </c>
      <c r="O137" s="65">
        <v>2.4E-2</v>
      </c>
      <c r="P137" s="65"/>
      <c r="Q137" s="66">
        <f t="shared" si="22"/>
        <v>1064129.5768692156</v>
      </c>
    </row>
    <row r="138" spans="1:17" x14ac:dyDescent="0.3">
      <c r="A138" s="46">
        <v>51005</v>
      </c>
      <c r="B138" s="35" t="s">
        <v>133</v>
      </c>
      <c r="C138" s="36">
        <v>3</v>
      </c>
      <c r="D138" s="37">
        <v>246684116</v>
      </c>
      <c r="E138" s="37">
        <f t="shared" si="18"/>
        <v>740052.348</v>
      </c>
      <c r="F138" s="38">
        <v>0</v>
      </c>
      <c r="G138" s="39">
        <v>1.4E-2</v>
      </c>
      <c r="H138" s="40">
        <f t="shared" si="19"/>
        <v>750413.08087199996</v>
      </c>
      <c r="I138" s="41">
        <v>0.01</v>
      </c>
      <c r="J138" s="42">
        <v>8.9999999999999993E-3</v>
      </c>
      <c r="K138" s="43">
        <f t="shared" si="20"/>
        <v>764670.92940856784</v>
      </c>
      <c r="L138" s="44">
        <v>2.1000000000000001E-2</v>
      </c>
      <c r="M138" s="44">
        <v>5.0000000000000001E-3</v>
      </c>
      <c r="N138" s="45">
        <f t="shared" si="21"/>
        <v>784552.37357319065</v>
      </c>
      <c r="O138" s="65">
        <v>2.4E-2</v>
      </c>
      <c r="P138" s="65"/>
      <c r="Q138" s="66">
        <f t="shared" si="22"/>
        <v>803381.6305389473</v>
      </c>
    </row>
    <row r="139" spans="1:17" x14ac:dyDescent="0.3">
      <c r="A139" s="34">
        <v>6005</v>
      </c>
      <c r="B139" s="35" t="s">
        <v>134</v>
      </c>
      <c r="C139" s="36">
        <v>3</v>
      </c>
      <c r="D139" s="37">
        <v>244178603</v>
      </c>
      <c r="E139" s="37">
        <f t="shared" si="18"/>
        <v>732535.80900000001</v>
      </c>
      <c r="F139" s="38">
        <v>0</v>
      </c>
      <c r="G139" s="39">
        <v>8.0000000000000002E-3</v>
      </c>
      <c r="H139" s="40">
        <f t="shared" si="19"/>
        <v>738396.09547199996</v>
      </c>
      <c r="I139" s="41">
        <v>0.01</v>
      </c>
      <c r="J139" s="42">
        <v>8.0000000000000002E-3</v>
      </c>
      <c r="K139" s="43">
        <f t="shared" si="20"/>
        <v>751687.22519049596</v>
      </c>
      <c r="L139" s="44">
        <v>2.1000000000000001E-2</v>
      </c>
      <c r="M139" s="44">
        <v>6.0000000000000001E-3</v>
      </c>
      <c r="N139" s="45">
        <f t="shared" si="21"/>
        <v>771982.78027063922</v>
      </c>
      <c r="O139" s="65">
        <v>2.4E-2</v>
      </c>
      <c r="P139" s="65"/>
      <c r="Q139" s="66">
        <f t="shared" si="22"/>
        <v>790510.36699713464</v>
      </c>
    </row>
    <row r="140" spans="1:17" x14ac:dyDescent="0.3">
      <c r="A140" s="46">
        <v>14004</v>
      </c>
      <c r="B140" s="35" t="s">
        <v>135</v>
      </c>
      <c r="C140" s="36">
        <v>3</v>
      </c>
      <c r="D140" s="37">
        <v>1915659147</v>
      </c>
      <c r="E140" s="37">
        <f t="shared" si="18"/>
        <v>5746977.4409999996</v>
      </c>
      <c r="F140" s="38">
        <v>0</v>
      </c>
      <c r="G140" s="39">
        <v>1.7000000000000001E-2</v>
      </c>
      <c r="H140" s="40">
        <f t="shared" si="19"/>
        <v>5844676.0574969994</v>
      </c>
      <c r="I140" s="41">
        <v>0.01</v>
      </c>
      <c r="J140" s="42">
        <v>1.9E-2</v>
      </c>
      <c r="K140" s="43">
        <f t="shared" si="20"/>
        <v>6014171.6631644117</v>
      </c>
      <c r="L140" s="44">
        <v>2.1000000000000001E-2</v>
      </c>
      <c r="M140" s="44">
        <v>1.4999999999999999E-2</v>
      </c>
      <c r="N140" s="45">
        <f t="shared" si="21"/>
        <v>6230681.8430383308</v>
      </c>
      <c r="O140" s="65">
        <v>2.4E-2</v>
      </c>
      <c r="P140" s="65"/>
      <c r="Q140" s="66">
        <f t="shared" si="22"/>
        <v>6380218.2072712509</v>
      </c>
    </row>
    <row r="141" spans="1:17" x14ac:dyDescent="0.3">
      <c r="A141" s="46">
        <v>18003</v>
      </c>
      <c r="B141" s="35" t="s">
        <v>136</v>
      </c>
      <c r="C141" s="36">
        <v>3</v>
      </c>
      <c r="D141" s="37">
        <v>141256707</v>
      </c>
      <c r="E141" s="37">
        <f t="shared" si="18"/>
        <v>423770.12099999998</v>
      </c>
      <c r="F141" s="38">
        <v>0</v>
      </c>
      <c r="G141" s="39">
        <v>8.9999999999999993E-3</v>
      </c>
      <c r="H141" s="40">
        <f t="shared" si="19"/>
        <v>427584.05208899995</v>
      </c>
      <c r="I141" s="41">
        <v>0.01</v>
      </c>
      <c r="J141" s="42">
        <v>1.2999999999999999E-2</v>
      </c>
      <c r="K141" s="43">
        <f t="shared" si="20"/>
        <v>437418.48528704693</v>
      </c>
      <c r="L141" s="44">
        <v>2.1000000000000001E-2</v>
      </c>
      <c r="M141" s="44">
        <v>0.02</v>
      </c>
      <c r="N141" s="45">
        <f t="shared" si="21"/>
        <v>455352.64318381582</v>
      </c>
      <c r="O141" s="65">
        <v>2.4E-2</v>
      </c>
      <c r="P141" s="65"/>
      <c r="Q141" s="66">
        <f t="shared" si="22"/>
        <v>466281.10662022739</v>
      </c>
    </row>
    <row r="142" spans="1:17" x14ac:dyDescent="0.3">
      <c r="A142" s="46">
        <v>14005</v>
      </c>
      <c r="B142" s="35" t="s">
        <v>137</v>
      </c>
      <c r="C142" s="36">
        <v>3</v>
      </c>
      <c r="D142" s="37">
        <v>235709717</v>
      </c>
      <c r="E142" s="37">
        <f t="shared" si="18"/>
        <v>707129.15099999995</v>
      </c>
      <c r="F142" s="38">
        <v>0</v>
      </c>
      <c r="G142" s="39">
        <v>2E-3</v>
      </c>
      <c r="H142" s="40">
        <f t="shared" si="19"/>
        <v>708543.40930199996</v>
      </c>
      <c r="I142" s="41">
        <v>0.01</v>
      </c>
      <c r="J142" s="42">
        <v>0.01</v>
      </c>
      <c r="K142" s="43">
        <f t="shared" si="20"/>
        <v>722714.27748803992</v>
      </c>
      <c r="L142" s="44">
        <v>2.1000000000000001E-2</v>
      </c>
      <c r="M142" s="44">
        <v>8.0000000000000002E-3</v>
      </c>
      <c r="N142" s="45">
        <f t="shared" si="21"/>
        <v>743672.99153519305</v>
      </c>
      <c r="O142" s="65">
        <v>2.4E-2</v>
      </c>
      <c r="P142" s="65"/>
      <c r="Q142" s="66">
        <f t="shared" si="22"/>
        <v>761521.14333203773</v>
      </c>
    </row>
    <row r="143" spans="1:17" x14ac:dyDescent="0.3">
      <c r="A143" s="46">
        <v>18005</v>
      </c>
      <c r="B143" s="35" t="s">
        <v>138</v>
      </c>
      <c r="C143" s="36">
        <v>3</v>
      </c>
      <c r="D143" s="37">
        <v>505148938</v>
      </c>
      <c r="E143" s="37">
        <f t="shared" si="18"/>
        <v>1515446.814</v>
      </c>
      <c r="F143" s="38">
        <v>0</v>
      </c>
      <c r="G143" s="39">
        <v>8.0000000000000002E-3</v>
      </c>
      <c r="H143" s="40">
        <f t="shared" si="19"/>
        <v>1527570.388512</v>
      </c>
      <c r="I143" s="41">
        <v>0.01</v>
      </c>
      <c r="J143" s="42">
        <v>1.0999999999999999E-2</v>
      </c>
      <c r="K143" s="43">
        <f t="shared" si="20"/>
        <v>1559649.3666707519</v>
      </c>
      <c r="L143" s="44">
        <v>2.1000000000000001E-2</v>
      </c>
      <c r="M143" s="44">
        <v>1.4999999999999999E-2</v>
      </c>
      <c r="N143" s="45">
        <f t="shared" si="21"/>
        <v>1615796.7438708991</v>
      </c>
      <c r="O143" s="65">
        <v>2.4E-2</v>
      </c>
      <c r="P143" s="65"/>
      <c r="Q143" s="66">
        <f t="shared" si="22"/>
        <v>1654575.8657238006</v>
      </c>
    </row>
    <row r="144" spans="1:17" x14ac:dyDescent="0.3">
      <c r="A144" s="46">
        <v>36002</v>
      </c>
      <c r="B144" s="35" t="s">
        <v>139</v>
      </c>
      <c r="C144" s="36">
        <v>3</v>
      </c>
      <c r="D144" s="37">
        <v>565847129</v>
      </c>
      <c r="E144" s="37">
        <f t="shared" si="18"/>
        <v>1697541.3870000001</v>
      </c>
      <c r="F144" s="38">
        <v>0</v>
      </c>
      <c r="G144" s="39">
        <v>8.0000000000000002E-3</v>
      </c>
      <c r="H144" s="40">
        <f t="shared" si="19"/>
        <v>1711121.7180960001</v>
      </c>
      <c r="I144" s="41">
        <v>0.01</v>
      </c>
      <c r="J144" s="42">
        <v>6.0000000000000001E-3</v>
      </c>
      <c r="K144" s="43">
        <f t="shared" si="20"/>
        <v>1738499.6655855363</v>
      </c>
      <c r="L144" s="44">
        <v>2.1000000000000001E-2</v>
      </c>
      <c r="M144" s="44">
        <v>2E-3</v>
      </c>
      <c r="N144" s="45">
        <f t="shared" si="21"/>
        <v>1778485.1578940034</v>
      </c>
      <c r="O144" s="65">
        <v>2.4E-2</v>
      </c>
      <c r="P144" s="65"/>
      <c r="Q144" s="66">
        <f t="shared" si="22"/>
        <v>1821168.8016834597</v>
      </c>
    </row>
    <row r="145" spans="1:17" x14ac:dyDescent="0.3">
      <c r="A145" s="46">
        <v>49007</v>
      </c>
      <c r="B145" s="35" t="s">
        <v>140</v>
      </c>
      <c r="C145" s="36">
        <v>3</v>
      </c>
      <c r="D145" s="37">
        <v>541016611</v>
      </c>
      <c r="E145" s="37">
        <f t="shared" si="18"/>
        <v>1623049.8330000001</v>
      </c>
      <c r="F145" s="38">
        <v>0</v>
      </c>
      <c r="G145" s="39">
        <v>3.5999999999999997E-2</v>
      </c>
      <c r="H145" s="40">
        <f t="shared" si="19"/>
        <v>1681479.6269880002</v>
      </c>
      <c r="I145" s="41">
        <v>0.01</v>
      </c>
      <c r="J145" s="42">
        <v>5.3999999999999999E-2</v>
      </c>
      <c r="K145" s="43">
        <f t="shared" si="20"/>
        <v>1789094.3231152324</v>
      </c>
      <c r="L145" s="44">
        <v>2.1000000000000001E-2</v>
      </c>
      <c r="M145" s="44">
        <v>2.8000000000000001E-2</v>
      </c>
      <c r="N145" s="45">
        <f t="shared" si="21"/>
        <v>1876759.9449478786</v>
      </c>
      <c r="O145" s="65">
        <v>2.4E-2</v>
      </c>
      <c r="P145" s="65"/>
      <c r="Q145" s="66">
        <f t="shared" si="22"/>
        <v>1921802.1836266278</v>
      </c>
    </row>
    <row r="146" spans="1:17" x14ac:dyDescent="0.3">
      <c r="A146" s="34">
        <v>1003</v>
      </c>
      <c r="B146" s="35" t="s">
        <v>141</v>
      </c>
      <c r="C146" s="36">
        <v>3</v>
      </c>
      <c r="D146" s="37">
        <v>218120074</v>
      </c>
      <c r="E146" s="37">
        <f t="shared" si="18"/>
        <v>654360.22199999995</v>
      </c>
      <c r="F146" s="38">
        <v>0</v>
      </c>
      <c r="G146" s="39">
        <v>5.0000000000000001E-3</v>
      </c>
      <c r="H146" s="40">
        <f t="shared" si="19"/>
        <v>657632.02310999983</v>
      </c>
      <c r="I146" s="41">
        <v>0.01</v>
      </c>
      <c r="J146" s="42">
        <v>4.0000000000000001E-3</v>
      </c>
      <c r="K146" s="43">
        <f t="shared" si="20"/>
        <v>666838.8714335399</v>
      </c>
      <c r="L146" s="44">
        <v>2.1000000000000001E-2</v>
      </c>
      <c r="M146" s="44">
        <v>3.0000000000000001E-3</v>
      </c>
      <c r="N146" s="45">
        <f t="shared" si="21"/>
        <v>682843.00434794487</v>
      </c>
      <c r="O146" s="65">
        <v>2.4E-2</v>
      </c>
      <c r="P146" s="65"/>
      <c r="Q146" s="66">
        <f t="shared" si="22"/>
        <v>699231.23645229556</v>
      </c>
    </row>
    <row r="147" spans="1:17" x14ac:dyDescent="0.3">
      <c r="A147" s="46">
        <v>47001</v>
      </c>
      <c r="B147" s="35" t="s">
        <v>142</v>
      </c>
      <c r="C147" s="36">
        <v>3</v>
      </c>
      <c r="D147" s="37">
        <v>130796480</v>
      </c>
      <c r="E147" s="37">
        <f t="shared" si="18"/>
        <v>392389.44</v>
      </c>
      <c r="F147" s="38">
        <v>0</v>
      </c>
      <c r="G147" s="39">
        <v>2.0999999999999999E-3</v>
      </c>
      <c r="H147" s="40">
        <f t="shared" si="19"/>
        <v>393213.45782399998</v>
      </c>
      <c r="I147" s="41">
        <v>0.01</v>
      </c>
      <c r="J147" s="42">
        <v>1.0999999999999999E-2</v>
      </c>
      <c r="K147" s="43">
        <f t="shared" si="20"/>
        <v>401470.94043830392</v>
      </c>
      <c r="L147" s="44">
        <v>2.1000000000000001E-2</v>
      </c>
      <c r="M147" s="44">
        <v>6.0000000000000001E-3</v>
      </c>
      <c r="N147" s="45">
        <f t="shared" si="21"/>
        <v>412310.65583013807</v>
      </c>
      <c r="O147" s="65">
        <v>2.4E-2</v>
      </c>
      <c r="P147" s="65"/>
      <c r="Q147" s="66">
        <f t="shared" si="22"/>
        <v>422206.11157006142</v>
      </c>
    </row>
    <row r="148" spans="1:17" x14ac:dyDescent="0.3">
      <c r="A148" s="34">
        <v>12003</v>
      </c>
      <c r="B148" s="35" t="s">
        <v>143</v>
      </c>
      <c r="C148" s="36">
        <v>3</v>
      </c>
      <c r="D148" s="37">
        <v>313902619</v>
      </c>
      <c r="E148" s="37">
        <f t="shared" si="18"/>
        <v>941707.85699999996</v>
      </c>
      <c r="F148" s="38">
        <v>0</v>
      </c>
      <c r="G148" s="39">
        <v>1.0999999999999999E-2</v>
      </c>
      <c r="H148" s="40">
        <f t="shared" si="19"/>
        <v>952066.64342699992</v>
      </c>
      <c r="I148" s="41">
        <v>0.01</v>
      </c>
      <c r="J148" s="42">
        <v>5.0000000000000001E-3</v>
      </c>
      <c r="K148" s="43">
        <f t="shared" si="20"/>
        <v>966347.64307840483</v>
      </c>
      <c r="L148" s="44">
        <v>2.1000000000000001E-2</v>
      </c>
      <c r="M148" s="44">
        <v>7.0000000000000001E-3</v>
      </c>
      <c r="N148" s="45">
        <f t="shared" si="21"/>
        <v>993405.37708460016</v>
      </c>
      <c r="O148" s="65">
        <v>2.4E-2</v>
      </c>
      <c r="P148" s="65"/>
      <c r="Q148" s="66">
        <f t="shared" si="22"/>
        <v>1017247.1061346306</v>
      </c>
    </row>
    <row r="149" spans="1:17" x14ac:dyDescent="0.3">
      <c r="A149" s="46">
        <v>54007</v>
      </c>
      <c r="B149" s="35" t="s">
        <v>144</v>
      </c>
      <c r="C149" s="36">
        <v>3</v>
      </c>
      <c r="D149" s="37">
        <v>175577551</v>
      </c>
      <c r="E149" s="37">
        <f t="shared" si="18"/>
        <v>526732.65300000005</v>
      </c>
      <c r="F149" s="38">
        <v>0</v>
      </c>
      <c r="G149" s="39">
        <v>1.0999999999999999E-2</v>
      </c>
      <c r="H149" s="40">
        <f t="shared" si="19"/>
        <v>532526.71218300005</v>
      </c>
      <c r="I149" s="41">
        <v>0.01</v>
      </c>
      <c r="J149" s="42">
        <v>7.0000000000000001E-3</v>
      </c>
      <c r="K149" s="43">
        <f t="shared" si="20"/>
        <v>541579.66629011102</v>
      </c>
      <c r="L149" s="44">
        <v>2.1000000000000001E-2</v>
      </c>
      <c r="M149" s="44">
        <v>5.0000000000000001E-3</v>
      </c>
      <c r="N149" s="45">
        <f t="shared" si="21"/>
        <v>555660.73761365388</v>
      </c>
      <c r="O149" s="65">
        <v>2.4E-2</v>
      </c>
      <c r="P149" s="65"/>
      <c r="Q149" s="66">
        <f t="shared" si="22"/>
        <v>568996.59531638154</v>
      </c>
    </row>
    <row r="150" spans="1:17" x14ac:dyDescent="0.3">
      <c r="A150" s="46">
        <v>59002</v>
      </c>
      <c r="B150" s="35" t="s">
        <v>145</v>
      </c>
      <c r="C150" s="36">
        <v>3</v>
      </c>
      <c r="D150" s="37">
        <v>685193647</v>
      </c>
      <c r="E150" s="37">
        <f t="shared" si="18"/>
        <v>2055580.9410000001</v>
      </c>
      <c r="F150" s="38">
        <v>0</v>
      </c>
      <c r="G150" s="39">
        <v>6.0000000000000001E-3</v>
      </c>
      <c r="H150" s="40">
        <f t="shared" si="19"/>
        <v>2067914.426646</v>
      </c>
      <c r="I150" s="41">
        <v>0.01</v>
      </c>
      <c r="J150" s="42">
        <v>7.0000000000000001E-3</v>
      </c>
      <c r="K150" s="43">
        <f t="shared" si="20"/>
        <v>2103068.9718989818</v>
      </c>
      <c r="L150" s="44">
        <v>2.1000000000000001E-2</v>
      </c>
      <c r="M150" s="44">
        <v>6.0000000000000001E-3</v>
      </c>
      <c r="N150" s="45">
        <f t="shared" si="21"/>
        <v>2159851.8341402542</v>
      </c>
      <c r="O150" s="65">
        <v>2.4E-2</v>
      </c>
      <c r="P150" s="65"/>
      <c r="Q150" s="66">
        <f t="shared" si="22"/>
        <v>2211688.2781596202</v>
      </c>
    </row>
    <row r="151" spans="1:17" x14ac:dyDescent="0.3">
      <c r="A151" s="34">
        <v>2006</v>
      </c>
      <c r="B151" s="35" t="s">
        <v>146</v>
      </c>
      <c r="C151" s="36">
        <v>3</v>
      </c>
      <c r="D151" s="37">
        <v>426063344</v>
      </c>
      <c r="E151" s="37">
        <f t="shared" si="18"/>
        <v>1278190.0319999999</v>
      </c>
      <c r="F151" s="38">
        <v>0</v>
      </c>
      <c r="G151" s="39">
        <v>3.0000000000000001E-3</v>
      </c>
      <c r="H151" s="40">
        <f t="shared" si="19"/>
        <v>1282024.6020959998</v>
      </c>
      <c r="I151" s="41">
        <v>0.01</v>
      </c>
      <c r="J151" s="42">
        <v>2E-3</v>
      </c>
      <c r="K151" s="43">
        <f t="shared" si="20"/>
        <v>1297408.8973211518</v>
      </c>
      <c r="L151" s="44">
        <v>2.1000000000000001E-2</v>
      </c>
      <c r="M151" s="44">
        <v>2E-3</v>
      </c>
      <c r="N151" s="45">
        <f t="shared" si="21"/>
        <v>1327249.3019595381</v>
      </c>
      <c r="O151" s="65">
        <v>2.4E-2</v>
      </c>
      <c r="P151" s="65"/>
      <c r="Q151" s="66">
        <f t="shared" si="22"/>
        <v>1359103.285206567</v>
      </c>
    </row>
    <row r="152" spans="1:17" x14ac:dyDescent="0.3">
      <c r="A152" s="46">
        <v>55004</v>
      </c>
      <c r="B152" s="35" t="s">
        <v>147</v>
      </c>
      <c r="C152" s="36">
        <v>3</v>
      </c>
      <c r="D152" s="37">
        <v>214269936</v>
      </c>
      <c r="E152" s="37">
        <f t="shared" si="18"/>
        <v>642809.80799999996</v>
      </c>
      <c r="F152" s="38">
        <v>0</v>
      </c>
      <c r="G152" s="39">
        <v>5.0000000000000001E-3</v>
      </c>
      <c r="H152" s="40">
        <f t="shared" si="19"/>
        <v>646023.85703999992</v>
      </c>
      <c r="I152" s="41">
        <v>0.01</v>
      </c>
      <c r="J152" s="42">
        <v>8.0000000000000002E-3</v>
      </c>
      <c r="K152" s="43">
        <f t="shared" si="20"/>
        <v>657652.28646671993</v>
      </c>
      <c r="L152" s="44">
        <v>2.1000000000000001E-2</v>
      </c>
      <c r="M152" s="44">
        <v>4.0000000000000001E-3</v>
      </c>
      <c r="N152" s="45">
        <f t="shared" si="21"/>
        <v>674093.5936283879</v>
      </c>
      <c r="O152" s="65">
        <v>2.4E-2</v>
      </c>
      <c r="P152" s="65"/>
      <c r="Q152" s="66">
        <f t="shared" si="22"/>
        <v>690271.83987546922</v>
      </c>
    </row>
    <row r="153" spans="1:17" x14ac:dyDescent="0.3">
      <c r="A153" s="46">
        <v>63003</v>
      </c>
      <c r="B153" s="35" t="s">
        <v>148</v>
      </c>
      <c r="C153" s="36">
        <v>3</v>
      </c>
      <c r="D153" s="37">
        <v>1326077806</v>
      </c>
      <c r="E153" s="37">
        <f t="shared" si="18"/>
        <v>3978233.4180000001</v>
      </c>
      <c r="F153" s="38">
        <v>0</v>
      </c>
      <c r="G153" s="39">
        <v>1.83E-2</v>
      </c>
      <c r="H153" s="40">
        <f t="shared" si="19"/>
        <v>4051035.0895493999</v>
      </c>
      <c r="I153" s="41">
        <v>0.01</v>
      </c>
      <c r="J153" s="42">
        <v>1.4999999999999999E-2</v>
      </c>
      <c r="K153" s="43">
        <f t="shared" si="20"/>
        <v>4152310.9667881345</v>
      </c>
      <c r="L153" s="44">
        <v>2.1000000000000001E-2</v>
      </c>
      <c r="M153" s="44">
        <v>8.9999999999999993E-3</v>
      </c>
      <c r="N153" s="45">
        <f t="shared" si="21"/>
        <v>4276880.2957917787</v>
      </c>
      <c r="O153" s="65">
        <v>2.4E-2</v>
      </c>
      <c r="P153" s="65"/>
      <c r="Q153" s="66">
        <f>N153*(1+(O153+P153))</f>
        <v>4379525.4228907814</v>
      </c>
    </row>
    <row r="154" spans="1:17" x14ac:dyDescent="0.3">
      <c r="D154" s="53"/>
      <c r="E154" s="53"/>
      <c r="F154" s="15" t="s">
        <v>168</v>
      </c>
      <c r="G154" s="54"/>
      <c r="I154" s="55"/>
      <c r="J154" s="56"/>
      <c r="L154" s="57"/>
      <c r="M154" s="57"/>
      <c r="O154" s="58"/>
      <c r="P154" s="58"/>
    </row>
    <row r="155" spans="1:17" x14ac:dyDescent="0.3">
      <c r="A155" s="17"/>
      <c r="B155" s="18"/>
      <c r="C155" s="15"/>
      <c r="D155" s="59"/>
      <c r="E155" s="59"/>
      <c r="F155" s="60"/>
      <c r="I155" s="61"/>
    </row>
    <row r="156" spans="1:17" x14ac:dyDescent="0.3">
      <c r="C156" s="15"/>
      <c r="D156" s="62"/>
      <c r="E156" s="62"/>
      <c r="F156" s="60"/>
      <c r="I156" s="61"/>
    </row>
    <row r="157" spans="1:17" x14ac:dyDescent="0.3">
      <c r="C157" s="19"/>
      <c r="D157" s="62"/>
      <c r="E157" s="62"/>
      <c r="F157" s="60"/>
      <c r="I157" s="61"/>
    </row>
    <row r="158" spans="1:17" x14ac:dyDescent="0.3">
      <c r="C158" s="19"/>
      <c r="D158" s="62"/>
      <c r="E158" s="62"/>
      <c r="F158" s="60"/>
      <c r="I158" s="61"/>
    </row>
    <row r="159" spans="1:17" x14ac:dyDescent="0.3">
      <c r="C159" s="19"/>
      <c r="D159" s="62"/>
      <c r="E159" s="62"/>
      <c r="F159" s="60"/>
      <c r="I159" s="61"/>
    </row>
    <row r="160" spans="1:17" x14ac:dyDescent="0.3">
      <c r="C160" s="19"/>
      <c r="D160" s="62"/>
      <c r="E160" s="62"/>
      <c r="F160" s="60"/>
      <c r="I160" s="61"/>
    </row>
    <row r="161" spans="3:9" x14ac:dyDescent="0.3">
      <c r="C161" s="19"/>
      <c r="D161" s="62"/>
      <c r="E161" s="62"/>
      <c r="F161" s="60"/>
      <c r="I161" s="61"/>
    </row>
    <row r="162" spans="3:9" x14ac:dyDescent="0.3">
      <c r="C162" s="19"/>
      <c r="D162" s="62"/>
      <c r="E162" s="62"/>
      <c r="F162" s="60"/>
      <c r="I162" s="61"/>
    </row>
    <row r="163" spans="3:9" x14ac:dyDescent="0.3">
      <c r="D163" s="62"/>
      <c r="E163" s="62"/>
      <c r="F163" s="60"/>
      <c r="I163" s="61"/>
    </row>
    <row r="164" spans="3:9" x14ac:dyDescent="0.3">
      <c r="D164" s="62"/>
      <c r="E164" s="62"/>
      <c r="F164" s="60"/>
      <c r="I164" s="61"/>
    </row>
    <row r="165" spans="3:9" x14ac:dyDescent="0.3">
      <c r="D165" s="62"/>
      <c r="E165" s="62"/>
      <c r="F165" s="60"/>
      <c r="I165" s="61"/>
    </row>
    <row r="166" spans="3:9" x14ac:dyDescent="0.3">
      <c r="D166" s="62"/>
      <c r="E166" s="62"/>
      <c r="F166" s="60"/>
      <c r="I166" s="61"/>
    </row>
    <row r="167" spans="3:9" x14ac:dyDescent="0.3">
      <c r="D167" s="62"/>
      <c r="E167" s="62"/>
      <c r="F167" s="60"/>
      <c r="I167" s="61"/>
    </row>
    <row r="168" spans="3:9" x14ac:dyDescent="0.3">
      <c r="D168" s="62"/>
      <c r="E168" s="62"/>
      <c r="F168" s="60"/>
      <c r="I168" s="61"/>
    </row>
    <row r="169" spans="3:9" x14ac:dyDescent="0.3">
      <c r="D169" s="62"/>
      <c r="E169" s="62"/>
      <c r="F169" s="60"/>
      <c r="I169" s="61"/>
    </row>
    <row r="170" spans="3:9" x14ac:dyDescent="0.3">
      <c r="D170" s="62"/>
      <c r="E170" s="62"/>
      <c r="F170" s="60"/>
      <c r="I170" s="61"/>
    </row>
    <row r="171" spans="3:9" x14ac:dyDescent="0.3">
      <c r="D171" s="62"/>
      <c r="E171" s="62"/>
      <c r="F171" s="60"/>
      <c r="I171" s="61"/>
    </row>
    <row r="172" spans="3:9" x14ac:dyDescent="0.3">
      <c r="D172" s="62"/>
      <c r="E172" s="62"/>
      <c r="F172" s="60"/>
      <c r="I172" s="61"/>
    </row>
    <row r="173" spans="3:9" x14ac:dyDescent="0.3">
      <c r="D173" s="62"/>
      <c r="E173" s="62"/>
      <c r="F173" s="60"/>
      <c r="I173" s="61"/>
    </row>
    <row r="174" spans="3:9" x14ac:dyDescent="0.3">
      <c r="D174" s="62"/>
      <c r="E174" s="62"/>
      <c r="F174" s="60"/>
      <c r="I174" s="61"/>
    </row>
    <row r="175" spans="3:9" x14ac:dyDescent="0.3">
      <c r="D175" s="62"/>
      <c r="E175" s="62"/>
      <c r="F175" s="60"/>
      <c r="I175" s="61"/>
    </row>
    <row r="176" spans="3:9" x14ac:dyDescent="0.3">
      <c r="D176" s="62"/>
      <c r="E176" s="62"/>
      <c r="F176" s="60"/>
      <c r="I176" s="61"/>
    </row>
    <row r="177" spans="4:9" x14ac:dyDescent="0.3">
      <c r="D177" s="62"/>
      <c r="E177" s="62"/>
      <c r="F177" s="60"/>
      <c r="I177" s="61"/>
    </row>
    <row r="178" spans="4:9" x14ac:dyDescent="0.3">
      <c r="D178" s="62"/>
      <c r="E178" s="62"/>
      <c r="F178" s="60"/>
      <c r="I178" s="61"/>
    </row>
    <row r="179" spans="4:9" x14ac:dyDescent="0.3">
      <c r="D179" s="62"/>
      <c r="E179" s="62"/>
      <c r="F179" s="60"/>
      <c r="I179" s="61"/>
    </row>
    <row r="180" spans="4:9" x14ac:dyDescent="0.3">
      <c r="D180" s="62"/>
      <c r="E180" s="62"/>
      <c r="F180" s="60"/>
      <c r="I180" s="61"/>
    </row>
    <row r="181" spans="4:9" x14ac:dyDescent="0.3">
      <c r="D181" s="62"/>
      <c r="E181" s="62"/>
      <c r="F181" s="60"/>
      <c r="I181" s="61"/>
    </row>
    <row r="182" spans="4:9" x14ac:dyDescent="0.3">
      <c r="D182" s="62"/>
      <c r="E182" s="62"/>
      <c r="F182" s="60"/>
      <c r="I182" s="61"/>
    </row>
    <row r="183" spans="4:9" x14ac:dyDescent="0.3">
      <c r="D183" s="62"/>
      <c r="E183" s="62"/>
      <c r="F183" s="60"/>
      <c r="I183" s="61"/>
    </row>
    <row r="184" spans="4:9" x14ac:dyDescent="0.3">
      <c r="D184" s="62"/>
      <c r="E184" s="62"/>
      <c r="F184" s="60"/>
      <c r="I184" s="61"/>
    </row>
    <row r="185" spans="4:9" x14ac:dyDescent="0.3">
      <c r="D185" s="62"/>
      <c r="E185" s="62"/>
      <c r="F185" s="60"/>
      <c r="I185" s="61"/>
    </row>
    <row r="186" spans="4:9" x14ac:dyDescent="0.3">
      <c r="D186" s="62"/>
      <c r="E186" s="62"/>
      <c r="F186" s="60"/>
      <c r="I186" s="61"/>
    </row>
    <row r="187" spans="4:9" x14ac:dyDescent="0.3">
      <c r="D187" s="62"/>
      <c r="E187" s="62"/>
      <c r="F187" s="60"/>
      <c r="I187" s="61"/>
    </row>
    <row r="188" spans="4:9" x14ac:dyDescent="0.3">
      <c r="D188" s="62"/>
      <c r="E188" s="62"/>
      <c r="F188" s="60"/>
      <c r="I188" s="61"/>
    </row>
    <row r="189" spans="4:9" x14ac:dyDescent="0.3">
      <c r="D189" s="62"/>
      <c r="E189" s="62"/>
      <c r="F189" s="60"/>
      <c r="I189" s="61"/>
    </row>
    <row r="190" spans="4:9" x14ac:dyDescent="0.3">
      <c r="D190" s="62"/>
      <c r="E190" s="62"/>
      <c r="F190" s="60"/>
      <c r="I190" s="61"/>
    </row>
    <row r="191" spans="4:9" x14ac:dyDescent="0.3">
      <c r="D191" s="62"/>
      <c r="E191" s="62"/>
      <c r="F191" s="60"/>
      <c r="I191" s="61"/>
    </row>
    <row r="192" spans="4:9" x14ac:dyDescent="0.3">
      <c r="D192" s="62"/>
      <c r="E192" s="62"/>
      <c r="F192" s="60"/>
      <c r="I192" s="61"/>
    </row>
    <row r="193" spans="4:9" x14ac:dyDescent="0.3">
      <c r="D193" s="62"/>
      <c r="E193" s="62"/>
      <c r="F193" s="60"/>
      <c r="I193" s="61"/>
    </row>
    <row r="194" spans="4:9" x14ac:dyDescent="0.3">
      <c r="D194" s="62"/>
      <c r="E194" s="62"/>
      <c r="F194" s="60"/>
      <c r="I194" s="61"/>
    </row>
    <row r="195" spans="4:9" x14ac:dyDescent="0.3">
      <c r="D195" s="62"/>
      <c r="E195" s="62"/>
      <c r="F195" s="60"/>
      <c r="I195" s="61"/>
    </row>
    <row r="196" spans="4:9" x14ac:dyDescent="0.3">
      <c r="D196" s="62"/>
      <c r="E196" s="62"/>
      <c r="F196" s="60"/>
      <c r="I196" s="61"/>
    </row>
    <row r="197" spans="4:9" x14ac:dyDescent="0.3">
      <c r="D197" s="62"/>
      <c r="E197" s="62"/>
      <c r="F197" s="60"/>
      <c r="I197" s="61"/>
    </row>
    <row r="198" spans="4:9" x14ac:dyDescent="0.3">
      <c r="D198" s="62"/>
      <c r="E198" s="62"/>
      <c r="F198" s="60"/>
      <c r="I198" s="61"/>
    </row>
    <row r="199" spans="4:9" x14ac:dyDescent="0.3">
      <c r="D199" s="62"/>
      <c r="E199" s="62"/>
      <c r="F199" s="60"/>
      <c r="I199" s="61"/>
    </row>
    <row r="200" spans="4:9" x14ac:dyDescent="0.3">
      <c r="D200" s="62"/>
      <c r="E200" s="62"/>
      <c r="F200" s="60"/>
      <c r="I200" s="61"/>
    </row>
    <row r="201" spans="4:9" x14ac:dyDescent="0.3">
      <c r="D201" s="62"/>
      <c r="E201" s="62"/>
      <c r="F201" s="60"/>
      <c r="I201" s="61"/>
    </row>
    <row r="202" spans="4:9" x14ac:dyDescent="0.3">
      <c r="D202" s="62"/>
      <c r="E202" s="62"/>
      <c r="F202" s="60"/>
      <c r="I202" s="61"/>
    </row>
    <row r="203" spans="4:9" x14ac:dyDescent="0.3">
      <c r="D203" s="62"/>
      <c r="E203" s="62"/>
      <c r="F203" s="60"/>
      <c r="I203" s="61"/>
    </row>
    <row r="204" spans="4:9" x14ac:dyDescent="0.3">
      <c r="D204" s="62"/>
      <c r="E204" s="62"/>
      <c r="F204" s="60"/>
      <c r="I204" s="61"/>
    </row>
    <row r="205" spans="4:9" x14ac:dyDescent="0.3">
      <c r="D205" s="62"/>
      <c r="E205" s="62"/>
      <c r="F205" s="60"/>
      <c r="I205" s="61"/>
    </row>
    <row r="206" spans="4:9" x14ac:dyDescent="0.3">
      <c r="D206" s="62"/>
      <c r="E206" s="62"/>
      <c r="F206" s="60"/>
      <c r="I206" s="61"/>
    </row>
    <row r="207" spans="4:9" x14ac:dyDescent="0.3">
      <c r="D207" s="62"/>
      <c r="E207" s="62"/>
      <c r="F207" s="60"/>
      <c r="I207" s="61"/>
    </row>
    <row r="208" spans="4:9" x14ac:dyDescent="0.3">
      <c r="D208" s="62"/>
      <c r="E208" s="62"/>
      <c r="F208" s="60"/>
      <c r="I208" s="61"/>
    </row>
    <row r="209" spans="4:9" x14ac:dyDescent="0.3">
      <c r="D209" s="62"/>
      <c r="E209" s="62"/>
      <c r="F209" s="60"/>
      <c r="I209" s="61"/>
    </row>
    <row r="210" spans="4:9" x14ac:dyDescent="0.3">
      <c r="D210" s="62"/>
      <c r="E210" s="62"/>
      <c r="F210" s="60"/>
      <c r="I210" s="61"/>
    </row>
    <row r="211" spans="4:9" x14ac:dyDescent="0.3">
      <c r="D211" s="62"/>
      <c r="E211" s="62"/>
      <c r="F211" s="60"/>
      <c r="I211" s="61"/>
    </row>
    <row r="212" spans="4:9" x14ac:dyDescent="0.3">
      <c r="D212" s="62"/>
      <c r="E212" s="62"/>
      <c r="F212" s="60"/>
      <c r="I212" s="61"/>
    </row>
    <row r="213" spans="4:9" x14ac:dyDescent="0.3">
      <c r="D213" s="62"/>
      <c r="E213" s="62"/>
      <c r="F213" s="60"/>
      <c r="I213" s="61"/>
    </row>
    <row r="214" spans="4:9" x14ac:dyDescent="0.3">
      <c r="D214" s="62"/>
      <c r="E214" s="62"/>
      <c r="F214" s="60"/>
      <c r="I214" s="61"/>
    </row>
    <row r="215" spans="4:9" x14ac:dyDescent="0.3">
      <c r="D215" s="62"/>
      <c r="E215" s="62"/>
      <c r="F215" s="60"/>
      <c r="I215" s="61"/>
    </row>
    <row r="216" spans="4:9" x14ac:dyDescent="0.3">
      <c r="D216" s="62"/>
      <c r="E216" s="62"/>
      <c r="F216" s="60"/>
      <c r="I216" s="61"/>
    </row>
    <row r="217" spans="4:9" x14ac:dyDescent="0.3">
      <c r="D217" s="62"/>
      <c r="E217" s="62"/>
      <c r="F217" s="60"/>
      <c r="I217" s="61"/>
    </row>
    <row r="218" spans="4:9" x14ac:dyDescent="0.3">
      <c r="D218" s="62"/>
      <c r="E218" s="62"/>
      <c r="F218" s="60"/>
      <c r="I218" s="61"/>
    </row>
    <row r="219" spans="4:9" x14ac:dyDescent="0.3">
      <c r="D219" s="62"/>
      <c r="E219" s="62"/>
      <c r="F219" s="60"/>
      <c r="I219" s="61"/>
    </row>
    <row r="220" spans="4:9" x14ac:dyDescent="0.3">
      <c r="D220" s="62"/>
      <c r="E220" s="62"/>
      <c r="F220" s="60"/>
      <c r="I220" s="61"/>
    </row>
    <row r="221" spans="4:9" x14ac:dyDescent="0.3">
      <c r="D221" s="62"/>
      <c r="E221" s="62"/>
      <c r="F221" s="60"/>
      <c r="I221" s="61"/>
    </row>
    <row r="222" spans="4:9" x14ac:dyDescent="0.3">
      <c r="D222" s="62"/>
      <c r="E222" s="62"/>
      <c r="F222" s="60"/>
      <c r="I222" s="61"/>
    </row>
    <row r="223" spans="4:9" x14ac:dyDescent="0.3">
      <c r="D223" s="62"/>
      <c r="E223" s="62"/>
      <c r="F223" s="60"/>
      <c r="I223" s="61"/>
    </row>
    <row r="224" spans="4:9" x14ac:dyDescent="0.3">
      <c r="D224" s="62"/>
      <c r="E224" s="62"/>
      <c r="F224" s="60"/>
      <c r="I224" s="61"/>
    </row>
    <row r="225" spans="4:9" x14ac:dyDescent="0.3">
      <c r="D225" s="62"/>
      <c r="E225" s="62"/>
      <c r="F225" s="60"/>
      <c r="I225" s="61"/>
    </row>
    <row r="226" spans="4:9" x14ac:dyDescent="0.3">
      <c r="D226" s="62"/>
      <c r="E226" s="62"/>
      <c r="F226" s="60"/>
      <c r="I226" s="61"/>
    </row>
    <row r="227" spans="4:9" x14ac:dyDescent="0.3">
      <c r="D227" s="62"/>
      <c r="E227" s="62"/>
      <c r="F227" s="60"/>
      <c r="I227" s="61"/>
    </row>
    <row r="228" spans="4:9" x14ac:dyDescent="0.3">
      <c r="D228" s="62"/>
      <c r="E228" s="62"/>
      <c r="F228" s="60"/>
      <c r="I228" s="61"/>
    </row>
    <row r="229" spans="4:9" x14ac:dyDescent="0.3">
      <c r="D229" s="62"/>
      <c r="E229" s="62"/>
      <c r="F229" s="60"/>
      <c r="I229" s="61"/>
    </row>
    <row r="230" spans="4:9" x14ac:dyDescent="0.3">
      <c r="D230" s="62"/>
      <c r="E230" s="62"/>
      <c r="F230" s="60"/>
      <c r="I230" s="61"/>
    </row>
    <row r="231" spans="4:9" x14ac:dyDescent="0.3">
      <c r="D231" s="62"/>
      <c r="E231" s="62"/>
      <c r="F231" s="60"/>
      <c r="I231" s="61"/>
    </row>
    <row r="232" spans="4:9" x14ac:dyDescent="0.3">
      <c r="D232" s="62"/>
      <c r="E232" s="62"/>
      <c r="F232" s="60"/>
      <c r="I232" s="61"/>
    </row>
    <row r="233" spans="4:9" x14ac:dyDescent="0.3">
      <c r="D233" s="62"/>
      <c r="E233" s="62"/>
      <c r="F233" s="60"/>
      <c r="I233" s="61"/>
    </row>
    <row r="234" spans="4:9" x14ac:dyDescent="0.3">
      <c r="D234" s="62"/>
      <c r="E234" s="62"/>
      <c r="F234" s="60"/>
      <c r="I234" s="61"/>
    </row>
    <row r="235" spans="4:9" x14ac:dyDescent="0.3">
      <c r="D235" s="62"/>
      <c r="E235" s="62"/>
      <c r="F235" s="60"/>
      <c r="I235" s="61"/>
    </row>
    <row r="236" spans="4:9" x14ac:dyDescent="0.3">
      <c r="D236" s="62"/>
      <c r="E236" s="62"/>
      <c r="F236" s="60"/>
      <c r="I236" s="61"/>
    </row>
    <row r="237" spans="4:9" x14ac:dyDescent="0.3">
      <c r="D237" s="62"/>
      <c r="E237" s="62"/>
      <c r="F237" s="60"/>
      <c r="I237" s="61"/>
    </row>
    <row r="238" spans="4:9" x14ac:dyDescent="0.3">
      <c r="D238" s="62"/>
      <c r="E238" s="62"/>
      <c r="F238" s="60"/>
      <c r="I238" s="61"/>
    </row>
    <row r="239" spans="4:9" x14ac:dyDescent="0.3">
      <c r="D239" s="62"/>
      <c r="E239" s="62"/>
      <c r="F239" s="60"/>
      <c r="I239" s="61"/>
    </row>
    <row r="240" spans="4:9" x14ac:dyDescent="0.3">
      <c r="D240" s="62"/>
      <c r="E240" s="62"/>
      <c r="F240" s="60"/>
      <c r="I240" s="61"/>
    </row>
    <row r="241" spans="4:9" x14ac:dyDescent="0.3">
      <c r="D241" s="62"/>
      <c r="E241" s="62"/>
      <c r="F241" s="60"/>
      <c r="I241" s="61"/>
    </row>
    <row r="242" spans="4:9" x14ac:dyDescent="0.3">
      <c r="D242" s="62"/>
      <c r="E242" s="62"/>
      <c r="F242" s="60"/>
      <c r="I242" s="61"/>
    </row>
    <row r="243" spans="4:9" x14ac:dyDescent="0.3">
      <c r="D243" s="62"/>
      <c r="E243" s="62"/>
      <c r="F243" s="60"/>
      <c r="I243" s="61"/>
    </row>
    <row r="244" spans="4:9" x14ac:dyDescent="0.3">
      <c r="D244" s="62"/>
      <c r="E244" s="62"/>
      <c r="F244" s="60"/>
      <c r="I244" s="61"/>
    </row>
    <row r="245" spans="4:9" x14ac:dyDescent="0.3">
      <c r="D245" s="62"/>
      <c r="E245" s="62"/>
      <c r="F245" s="60"/>
      <c r="I245" s="61"/>
    </row>
    <row r="246" spans="4:9" x14ac:dyDescent="0.3">
      <c r="D246" s="62"/>
      <c r="E246" s="62"/>
      <c r="F246" s="60"/>
      <c r="I246" s="61"/>
    </row>
    <row r="247" spans="4:9" x14ac:dyDescent="0.3">
      <c r="D247" s="62"/>
      <c r="E247" s="62"/>
      <c r="F247" s="60"/>
      <c r="I247" s="61"/>
    </row>
    <row r="248" spans="4:9" x14ac:dyDescent="0.3">
      <c r="D248" s="62"/>
      <c r="E248" s="62"/>
      <c r="F248" s="60"/>
      <c r="I248" s="61"/>
    </row>
    <row r="249" spans="4:9" x14ac:dyDescent="0.3">
      <c r="D249" s="62"/>
      <c r="E249" s="62"/>
      <c r="F249" s="60"/>
      <c r="I249" s="61"/>
    </row>
    <row r="250" spans="4:9" x14ac:dyDescent="0.3">
      <c r="D250" s="62"/>
      <c r="E250" s="62"/>
      <c r="F250" s="60"/>
      <c r="I250" s="61"/>
    </row>
    <row r="251" spans="4:9" x14ac:dyDescent="0.3">
      <c r="D251" s="62"/>
      <c r="E251" s="62"/>
      <c r="F251" s="60"/>
      <c r="I251" s="61"/>
    </row>
    <row r="252" spans="4:9" x14ac:dyDescent="0.3">
      <c r="D252" s="62"/>
      <c r="E252" s="62"/>
      <c r="F252" s="60"/>
      <c r="I252" s="61"/>
    </row>
    <row r="253" spans="4:9" x14ac:dyDescent="0.3">
      <c r="D253" s="62"/>
      <c r="E253" s="62"/>
      <c r="F253" s="60"/>
      <c r="I253" s="61"/>
    </row>
    <row r="254" spans="4:9" x14ac:dyDescent="0.3">
      <c r="D254" s="62"/>
      <c r="E254" s="62"/>
      <c r="F254" s="60"/>
      <c r="I254" s="61"/>
    </row>
    <row r="255" spans="4:9" x14ac:dyDescent="0.3">
      <c r="D255" s="62"/>
      <c r="E255" s="62"/>
      <c r="F255" s="60"/>
      <c r="I255" s="61"/>
    </row>
    <row r="256" spans="4:9" x14ac:dyDescent="0.3">
      <c r="D256" s="62"/>
      <c r="E256" s="62"/>
      <c r="F256" s="60"/>
      <c r="I256" s="61"/>
    </row>
    <row r="257" spans="4:9" x14ac:dyDescent="0.3">
      <c r="D257" s="62"/>
      <c r="E257" s="62"/>
      <c r="F257" s="60"/>
      <c r="I257" s="61"/>
    </row>
    <row r="258" spans="4:9" x14ac:dyDescent="0.3">
      <c r="D258" s="62"/>
      <c r="E258" s="62"/>
      <c r="F258" s="60"/>
      <c r="I258" s="61"/>
    </row>
    <row r="259" spans="4:9" x14ac:dyDescent="0.3">
      <c r="D259" s="62"/>
      <c r="E259" s="62"/>
      <c r="F259" s="60"/>
      <c r="I259" s="61"/>
    </row>
    <row r="260" spans="4:9" x14ac:dyDescent="0.3">
      <c r="D260" s="62"/>
      <c r="E260" s="62"/>
      <c r="F260" s="60"/>
      <c r="I260" s="61"/>
    </row>
    <row r="261" spans="4:9" x14ac:dyDescent="0.3">
      <c r="D261" s="62"/>
      <c r="E261" s="62"/>
      <c r="F261" s="60"/>
      <c r="I261" s="61"/>
    </row>
    <row r="262" spans="4:9" x14ac:dyDescent="0.3">
      <c r="D262" s="62"/>
      <c r="E262" s="62"/>
      <c r="F262" s="60"/>
      <c r="I262" s="61"/>
    </row>
    <row r="263" spans="4:9" x14ac:dyDescent="0.3">
      <c r="D263" s="62"/>
      <c r="E263" s="62"/>
      <c r="F263" s="60"/>
      <c r="I263" s="61"/>
    </row>
    <row r="264" spans="4:9" x14ac:dyDescent="0.3">
      <c r="D264" s="62"/>
      <c r="E264" s="62"/>
      <c r="F264" s="60"/>
      <c r="I264" s="61"/>
    </row>
    <row r="265" spans="4:9" x14ac:dyDescent="0.3">
      <c r="D265" s="62"/>
      <c r="E265" s="62"/>
      <c r="F265" s="60"/>
      <c r="I265" s="61"/>
    </row>
    <row r="266" spans="4:9" x14ac:dyDescent="0.3">
      <c r="D266" s="62"/>
      <c r="E266" s="62"/>
      <c r="F266" s="60"/>
      <c r="I266" s="61"/>
    </row>
    <row r="267" spans="4:9" x14ac:dyDescent="0.3">
      <c r="D267" s="62"/>
      <c r="E267" s="62"/>
      <c r="F267" s="60"/>
      <c r="I267" s="61"/>
    </row>
    <row r="268" spans="4:9" x14ac:dyDescent="0.3">
      <c r="D268" s="62"/>
      <c r="E268" s="62"/>
      <c r="F268" s="60"/>
      <c r="I268" s="61"/>
    </row>
    <row r="269" spans="4:9" x14ac:dyDescent="0.3">
      <c r="D269" s="62"/>
      <c r="E269" s="62"/>
      <c r="F269" s="60"/>
      <c r="I269" s="61"/>
    </row>
    <row r="270" spans="4:9" x14ac:dyDescent="0.3">
      <c r="D270" s="62"/>
      <c r="E270" s="62"/>
      <c r="F270" s="60"/>
      <c r="I270" s="61"/>
    </row>
    <row r="271" spans="4:9" x14ac:dyDescent="0.3">
      <c r="D271" s="62"/>
      <c r="E271" s="62"/>
      <c r="F271" s="60"/>
      <c r="I271" s="61"/>
    </row>
    <row r="272" spans="4:9" x14ac:dyDescent="0.3">
      <c r="D272" s="62"/>
      <c r="E272" s="62"/>
      <c r="F272" s="60"/>
      <c r="I272" s="61"/>
    </row>
    <row r="273" spans="4:9" x14ac:dyDescent="0.3">
      <c r="D273" s="62"/>
      <c r="E273" s="62"/>
      <c r="F273" s="60"/>
      <c r="I273" s="61"/>
    </row>
    <row r="274" spans="4:9" x14ac:dyDescent="0.3">
      <c r="D274" s="62"/>
      <c r="E274" s="62"/>
      <c r="F274" s="60"/>
      <c r="I274" s="61"/>
    </row>
    <row r="275" spans="4:9" x14ac:dyDescent="0.3">
      <c r="D275" s="62"/>
      <c r="E275" s="62"/>
      <c r="F275" s="60"/>
      <c r="I275" s="61"/>
    </row>
    <row r="276" spans="4:9" x14ac:dyDescent="0.3">
      <c r="D276" s="62"/>
      <c r="E276" s="62"/>
      <c r="F276" s="60"/>
      <c r="I276" s="61"/>
    </row>
    <row r="277" spans="4:9" x14ac:dyDescent="0.3">
      <c r="D277" s="62"/>
      <c r="E277" s="62"/>
      <c r="F277" s="60"/>
      <c r="I277" s="61"/>
    </row>
    <row r="278" spans="4:9" x14ac:dyDescent="0.3">
      <c r="D278" s="62"/>
      <c r="E278" s="62"/>
      <c r="F278" s="60"/>
      <c r="I278" s="61"/>
    </row>
    <row r="279" spans="4:9" x14ac:dyDescent="0.3">
      <c r="D279" s="62"/>
      <c r="E279" s="62"/>
      <c r="F279" s="60"/>
      <c r="I279" s="61"/>
    </row>
    <row r="280" spans="4:9" x14ac:dyDescent="0.3">
      <c r="D280" s="62"/>
      <c r="E280" s="62"/>
      <c r="F280" s="60"/>
      <c r="I280" s="61"/>
    </row>
    <row r="281" spans="4:9" x14ac:dyDescent="0.3">
      <c r="D281" s="62"/>
      <c r="E281" s="62"/>
      <c r="F281" s="60"/>
      <c r="I281" s="61"/>
    </row>
    <row r="282" spans="4:9" x14ac:dyDescent="0.3">
      <c r="D282" s="62"/>
      <c r="E282" s="62"/>
      <c r="F282" s="60"/>
      <c r="I282" s="61"/>
    </row>
    <row r="283" spans="4:9" x14ac:dyDescent="0.3">
      <c r="D283" s="62"/>
      <c r="E283" s="62"/>
      <c r="F283" s="60"/>
      <c r="I283" s="61"/>
    </row>
    <row r="284" spans="4:9" x14ac:dyDescent="0.3">
      <c r="D284" s="62"/>
      <c r="E284" s="62"/>
      <c r="F284" s="60"/>
      <c r="I284" s="61"/>
    </row>
    <row r="285" spans="4:9" x14ac:dyDescent="0.3">
      <c r="D285" s="62"/>
      <c r="E285" s="62"/>
      <c r="F285" s="60"/>
      <c r="I285" s="61"/>
    </row>
    <row r="286" spans="4:9" x14ac:dyDescent="0.3">
      <c r="D286" s="62"/>
      <c r="E286" s="62"/>
      <c r="F286" s="60"/>
      <c r="I286" s="61"/>
    </row>
    <row r="287" spans="4:9" x14ac:dyDescent="0.3">
      <c r="D287" s="62"/>
      <c r="E287" s="62"/>
      <c r="F287" s="60"/>
      <c r="I287" s="61"/>
    </row>
    <row r="288" spans="4:9" x14ac:dyDescent="0.3">
      <c r="D288" s="62"/>
      <c r="E288" s="62"/>
      <c r="F288" s="60"/>
      <c r="I288" s="61"/>
    </row>
    <row r="289" spans="4:9" x14ac:dyDescent="0.3">
      <c r="D289" s="62"/>
      <c r="E289" s="62"/>
      <c r="F289" s="60"/>
      <c r="I289" s="61"/>
    </row>
    <row r="290" spans="4:9" x14ac:dyDescent="0.3">
      <c r="D290" s="62"/>
      <c r="E290" s="62"/>
      <c r="F290" s="60"/>
      <c r="I290" s="61"/>
    </row>
    <row r="291" spans="4:9" x14ac:dyDescent="0.3">
      <c r="D291" s="62"/>
      <c r="E291" s="62"/>
      <c r="F291" s="60"/>
      <c r="I291" s="61"/>
    </row>
    <row r="292" spans="4:9" x14ac:dyDescent="0.3">
      <c r="D292" s="62"/>
      <c r="E292" s="62"/>
      <c r="F292" s="60"/>
      <c r="I292" s="61"/>
    </row>
    <row r="293" spans="4:9" x14ac:dyDescent="0.3">
      <c r="D293" s="62"/>
      <c r="E293" s="62"/>
      <c r="F293" s="60"/>
      <c r="I293" s="61"/>
    </row>
    <row r="294" spans="4:9" x14ac:dyDescent="0.3">
      <c r="D294" s="62"/>
      <c r="E294" s="62"/>
      <c r="F294" s="60"/>
      <c r="I294" s="61"/>
    </row>
    <row r="295" spans="4:9" x14ac:dyDescent="0.3">
      <c r="D295" s="62"/>
      <c r="E295" s="62"/>
      <c r="F295" s="60"/>
      <c r="I295" s="61"/>
    </row>
    <row r="296" spans="4:9" x14ac:dyDescent="0.3">
      <c r="D296" s="62"/>
      <c r="E296" s="62"/>
      <c r="F296" s="60"/>
      <c r="I296" s="61"/>
    </row>
    <row r="297" spans="4:9" x14ac:dyDescent="0.3">
      <c r="D297" s="62"/>
      <c r="E297" s="62"/>
      <c r="F297" s="60"/>
      <c r="I297" s="61"/>
    </row>
    <row r="298" spans="4:9" x14ac:dyDescent="0.3">
      <c r="D298" s="62"/>
      <c r="E298" s="62"/>
      <c r="F298" s="60"/>
      <c r="I298" s="61"/>
    </row>
    <row r="299" spans="4:9" x14ac:dyDescent="0.3">
      <c r="D299" s="62"/>
      <c r="E299" s="62"/>
      <c r="F299" s="60"/>
      <c r="I299" s="61"/>
    </row>
    <row r="300" spans="4:9" x14ac:dyDescent="0.3">
      <c r="D300" s="62"/>
      <c r="E300" s="62"/>
      <c r="F300" s="60"/>
      <c r="I300" s="61"/>
    </row>
    <row r="301" spans="4:9" x14ac:dyDescent="0.3">
      <c r="D301" s="62"/>
      <c r="E301" s="62"/>
      <c r="F301" s="60"/>
      <c r="I301" s="61"/>
    </row>
    <row r="302" spans="4:9" x14ac:dyDescent="0.3">
      <c r="D302" s="62"/>
      <c r="E302" s="62"/>
      <c r="F302" s="60"/>
      <c r="I302" s="61"/>
    </row>
    <row r="303" spans="4:9" x14ac:dyDescent="0.3">
      <c r="D303" s="62"/>
      <c r="E303" s="62"/>
      <c r="F303" s="60"/>
      <c r="I303" s="61"/>
    </row>
    <row r="304" spans="4:9" x14ac:dyDescent="0.3">
      <c r="D304" s="62"/>
      <c r="E304" s="62"/>
      <c r="F304" s="60"/>
      <c r="I304" s="61"/>
    </row>
    <row r="305" spans="4:9" x14ac:dyDescent="0.3">
      <c r="D305" s="62"/>
      <c r="E305" s="62"/>
      <c r="F305" s="60"/>
      <c r="I305" s="61"/>
    </row>
    <row r="306" spans="4:9" x14ac:dyDescent="0.3">
      <c r="D306" s="62"/>
      <c r="E306" s="62"/>
      <c r="F306" s="60"/>
      <c r="I306" s="61"/>
    </row>
    <row r="307" spans="4:9" x14ac:dyDescent="0.3">
      <c r="D307" s="62"/>
      <c r="E307" s="62"/>
      <c r="F307" s="60"/>
      <c r="I307" s="61"/>
    </row>
    <row r="308" spans="4:9" x14ac:dyDescent="0.3">
      <c r="D308" s="62"/>
      <c r="E308" s="62"/>
      <c r="F308" s="60"/>
      <c r="I308" s="61"/>
    </row>
    <row r="309" spans="4:9" x14ac:dyDescent="0.3">
      <c r="D309" s="62"/>
      <c r="E309" s="62"/>
      <c r="F309" s="60"/>
      <c r="I309" s="61"/>
    </row>
    <row r="310" spans="4:9" x14ac:dyDescent="0.3">
      <c r="D310" s="62"/>
      <c r="E310" s="62"/>
      <c r="F310" s="60"/>
      <c r="I310" s="61"/>
    </row>
    <row r="311" spans="4:9" x14ac:dyDescent="0.3">
      <c r="D311" s="62"/>
      <c r="E311" s="62"/>
      <c r="F311" s="60"/>
      <c r="I311" s="61"/>
    </row>
    <row r="312" spans="4:9" x14ac:dyDescent="0.3">
      <c r="D312" s="62"/>
      <c r="E312" s="62"/>
      <c r="F312" s="60"/>
      <c r="I312" s="61"/>
    </row>
    <row r="313" spans="4:9" x14ac:dyDescent="0.3">
      <c r="D313" s="62"/>
      <c r="E313" s="62"/>
      <c r="F313" s="60"/>
      <c r="I313" s="61"/>
    </row>
    <row r="314" spans="4:9" x14ac:dyDescent="0.3">
      <c r="D314" s="62"/>
      <c r="E314" s="62"/>
      <c r="F314" s="60"/>
      <c r="I314" s="61"/>
    </row>
    <row r="315" spans="4:9" x14ac:dyDescent="0.3">
      <c r="D315" s="62"/>
      <c r="E315" s="62"/>
      <c r="F315" s="60"/>
      <c r="I315" s="61"/>
    </row>
    <row r="316" spans="4:9" x14ac:dyDescent="0.3">
      <c r="D316" s="62"/>
      <c r="E316" s="62"/>
      <c r="F316" s="60"/>
      <c r="I316" s="61"/>
    </row>
    <row r="317" spans="4:9" x14ac:dyDescent="0.3">
      <c r="D317" s="62"/>
      <c r="E317" s="62"/>
      <c r="F317" s="60"/>
      <c r="I317" s="61"/>
    </row>
    <row r="318" spans="4:9" x14ac:dyDescent="0.3">
      <c r="D318" s="62"/>
      <c r="E318" s="62"/>
      <c r="F318" s="60"/>
      <c r="I318" s="61"/>
    </row>
    <row r="319" spans="4:9" x14ac:dyDescent="0.3">
      <c r="D319" s="62"/>
      <c r="E319" s="62"/>
      <c r="F319" s="60"/>
      <c r="I319" s="61"/>
    </row>
    <row r="320" spans="4:9" x14ac:dyDescent="0.3">
      <c r="D320" s="62"/>
      <c r="E320" s="62"/>
      <c r="F320" s="60"/>
      <c r="I320" s="61"/>
    </row>
    <row r="321" spans="4:9" x14ac:dyDescent="0.3">
      <c r="D321" s="62"/>
      <c r="E321" s="62"/>
      <c r="F321" s="60"/>
      <c r="I321" s="61"/>
    </row>
    <row r="322" spans="4:9" x14ac:dyDescent="0.3">
      <c r="D322" s="62"/>
      <c r="E322" s="62"/>
      <c r="F322" s="60"/>
      <c r="I322" s="61"/>
    </row>
    <row r="323" spans="4:9" x14ac:dyDescent="0.3">
      <c r="D323" s="62"/>
      <c r="E323" s="62"/>
      <c r="F323" s="60"/>
      <c r="I323" s="61"/>
    </row>
    <row r="324" spans="4:9" x14ac:dyDescent="0.3">
      <c r="D324" s="62"/>
      <c r="E324" s="62"/>
      <c r="F324" s="60"/>
      <c r="I324" s="61"/>
    </row>
    <row r="325" spans="4:9" x14ac:dyDescent="0.3">
      <c r="D325" s="62"/>
      <c r="E325" s="62"/>
      <c r="F325" s="60"/>
      <c r="I325" s="61"/>
    </row>
    <row r="326" spans="4:9" x14ac:dyDescent="0.3">
      <c r="D326" s="62"/>
      <c r="E326" s="62"/>
      <c r="F326" s="60"/>
      <c r="I326" s="61"/>
    </row>
    <row r="327" spans="4:9" x14ac:dyDescent="0.3">
      <c r="D327" s="62"/>
      <c r="E327" s="62"/>
      <c r="F327" s="60"/>
      <c r="I327" s="61"/>
    </row>
    <row r="328" spans="4:9" x14ac:dyDescent="0.3">
      <c r="D328" s="62"/>
      <c r="E328" s="62"/>
      <c r="F328" s="60"/>
      <c r="I328" s="61"/>
    </row>
    <row r="329" spans="4:9" x14ac:dyDescent="0.3">
      <c r="D329" s="62"/>
      <c r="E329" s="62"/>
      <c r="F329" s="60"/>
      <c r="I329" s="61"/>
    </row>
    <row r="330" spans="4:9" x14ac:dyDescent="0.3">
      <c r="D330" s="62"/>
      <c r="E330" s="62"/>
      <c r="F330" s="60"/>
      <c r="I330" s="61"/>
    </row>
    <row r="331" spans="4:9" x14ac:dyDescent="0.3">
      <c r="D331" s="62"/>
      <c r="E331" s="62"/>
      <c r="F331" s="60"/>
      <c r="I331" s="61"/>
    </row>
    <row r="332" spans="4:9" x14ac:dyDescent="0.3">
      <c r="D332" s="62"/>
      <c r="E332" s="62"/>
      <c r="F332" s="60"/>
      <c r="I332" s="61"/>
    </row>
    <row r="333" spans="4:9" x14ac:dyDescent="0.3">
      <c r="D333" s="62"/>
      <c r="E333" s="62"/>
      <c r="F333" s="60"/>
      <c r="I333" s="61"/>
    </row>
    <row r="334" spans="4:9" x14ac:dyDescent="0.3">
      <c r="D334" s="62"/>
      <c r="E334" s="62"/>
      <c r="F334" s="60"/>
      <c r="I334" s="61"/>
    </row>
    <row r="335" spans="4:9" x14ac:dyDescent="0.3">
      <c r="D335" s="62"/>
      <c r="E335" s="62"/>
      <c r="F335" s="60"/>
      <c r="I335" s="61"/>
    </row>
    <row r="336" spans="4:9" x14ac:dyDescent="0.3">
      <c r="D336" s="62"/>
      <c r="E336" s="62"/>
      <c r="F336" s="60"/>
      <c r="I336" s="61"/>
    </row>
    <row r="337" spans="4:9" x14ac:dyDescent="0.3">
      <c r="D337" s="62"/>
      <c r="E337" s="62"/>
      <c r="F337" s="60"/>
      <c r="I337" s="61"/>
    </row>
    <row r="338" spans="4:9" x14ac:dyDescent="0.3">
      <c r="D338" s="62"/>
      <c r="E338" s="62"/>
      <c r="F338" s="60"/>
      <c r="I338" s="61"/>
    </row>
    <row r="339" spans="4:9" x14ac:dyDescent="0.3">
      <c r="D339" s="62"/>
      <c r="E339" s="62"/>
      <c r="F339" s="60"/>
      <c r="I339" s="61"/>
    </row>
    <row r="340" spans="4:9" x14ac:dyDescent="0.3">
      <c r="D340" s="62"/>
      <c r="E340" s="62"/>
      <c r="F340" s="60"/>
      <c r="I340" s="61"/>
    </row>
    <row r="341" spans="4:9" x14ac:dyDescent="0.3">
      <c r="D341" s="62"/>
      <c r="E341" s="62"/>
      <c r="F341" s="60"/>
      <c r="I341" s="61"/>
    </row>
    <row r="342" spans="4:9" x14ac:dyDescent="0.3">
      <c r="D342" s="62"/>
      <c r="E342" s="62"/>
      <c r="F342" s="60"/>
      <c r="I342" s="61"/>
    </row>
    <row r="343" spans="4:9" x14ac:dyDescent="0.3">
      <c r="D343" s="62"/>
      <c r="E343" s="62"/>
      <c r="F343" s="60"/>
      <c r="I343" s="61"/>
    </row>
    <row r="344" spans="4:9" x14ac:dyDescent="0.3">
      <c r="D344" s="62"/>
      <c r="E344" s="62"/>
      <c r="F344" s="60"/>
      <c r="I344" s="61"/>
    </row>
    <row r="345" spans="4:9" x14ac:dyDescent="0.3">
      <c r="D345" s="62"/>
      <c r="E345" s="62"/>
      <c r="F345" s="60"/>
      <c r="I345" s="61"/>
    </row>
    <row r="346" spans="4:9" x14ac:dyDescent="0.3">
      <c r="D346" s="62"/>
      <c r="E346" s="62"/>
      <c r="F346" s="60"/>
      <c r="I346" s="61"/>
    </row>
    <row r="347" spans="4:9" x14ac:dyDescent="0.3">
      <c r="D347" s="62"/>
      <c r="E347" s="62"/>
      <c r="F347" s="60"/>
      <c r="I347" s="61"/>
    </row>
    <row r="348" spans="4:9" x14ac:dyDescent="0.3">
      <c r="D348" s="62"/>
      <c r="E348" s="62"/>
      <c r="F348" s="60"/>
      <c r="I348" s="61"/>
    </row>
    <row r="349" spans="4:9" x14ac:dyDescent="0.3">
      <c r="D349" s="62"/>
      <c r="E349" s="62"/>
      <c r="F349" s="60"/>
      <c r="I349" s="61"/>
    </row>
    <row r="350" spans="4:9" x14ac:dyDescent="0.3">
      <c r="D350" s="62"/>
      <c r="E350" s="62"/>
      <c r="F350" s="60"/>
      <c r="I350" s="61"/>
    </row>
    <row r="351" spans="4:9" x14ac:dyDescent="0.3">
      <c r="D351" s="62"/>
      <c r="E351" s="62"/>
      <c r="F351" s="60"/>
      <c r="I351" s="61"/>
    </row>
    <row r="352" spans="4:9" x14ac:dyDescent="0.3">
      <c r="D352" s="62"/>
      <c r="E352" s="62"/>
      <c r="F352" s="60"/>
      <c r="I352" s="61"/>
    </row>
    <row r="353" spans="4:9" x14ac:dyDescent="0.3">
      <c r="D353" s="62"/>
      <c r="E353" s="62"/>
      <c r="F353" s="60"/>
      <c r="I353" s="61"/>
    </row>
    <row r="354" spans="4:9" x14ac:dyDescent="0.3">
      <c r="D354" s="62"/>
      <c r="E354" s="62"/>
      <c r="F354" s="60"/>
      <c r="I354" s="61"/>
    </row>
    <row r="355" spans="4:9" x14ac:dyDescent="0.3">
      <c r="D355" s="62"/>
      <c r="E355" s="62"/>
      <c r="F355" s="60"/>
      <c r="I355" s="61"/>
    </row>
    <row r="356" spans="4:9" x14ac:dyDescent="0.3">
      <c r="D356" s="62"/>
      <c r="E356" s="62"/>
      <c r="F356" s="60"/>
      <c r="I356" s="61"/>
    </row>
    <row r="357" spans="4:9" x14ac:dyDescent="0.3">
      <c r="D357" s="62"/>
      <c r="E357" s="62"/>
      <c r="F357" s="60"/>
      <c r="I357" s="61"/>
    </row>
    <row r="358" spans="4:9" x14ac:dyDescent="0.3">
      <c r="D358" s="62"/>
      <c r="E358" s="62"/>
      <c r="F358" s="60"/>
      <c r="I358" s="61"/>
    </row>
    <row r="359" spans="4:9" x14ac:dyDescent="0.3">
      <c r="D359" s="62"/>
      <c r="E359" s="62"/>
      <c r="F359" s="60"/>
      <c r="I359" s="61"/>
    </row>
    <row r="360" spans="4:9" x14ac:dyDescent="0.3">
      <c r="D360" s="62"/>
      <c r="E360" s="62"/>
      <c r="F360" s="60"/>
      <c r="I360" s="61"/>
    </row>
    <row r="361" spans="4:9" x14ac:dyDescent="0.3">
      <c r="D361" s="62"/>
      <c r="E361" s="62"/>
      <c r="F361" s="60"/>
      <c r="I361" s="61"/>
    </row>
    <row r="362" spans="4:9" x14ac:dyDescent="0.3">
      <c r="D362" s="62"/>
      <c r="E362" s="62"/>
      <c r="F362" s="60"/>
      <c r="I362" s="61"/>
    </row>
    <row r="363" spans="4:9" x14ac:dyDescent="0.3">
      <c r="D363" s="62"/>
      <c r="E363" s="62"/>
      <c r="F363" s="60"/>
      <c r="I363" s="61"/>
    </row>
    <row r="364" spans="4:9" x14ac:dyDescent="0.3">
      <c r="D364" s="62"/>
      <c r="E364" s="62"/>
      <c r="F364" s="60"/>
      <c r="I364" s="61"/>
    </row>
    <row r="365" spans="4:9" x14ac:dyDescent="0.3">
      <c r="D365" s="62"/>
      <c r="E365" s="62"/>
      <c r="F365" s="60"/>
      <c r="I365" s="61"/>
    </row>
    <row r="366" spans="4:9" x14ac:dyDescent="0.3">
      <c r="D366" s="62"/>
      <c r="E366" s="62"/>
      <c r="F366" s="60"/>
      <c r="I366" s="61"/>
    </row>
    <row r="367" spans="4:9" x14ac:dyDescent="0.3">
      <c r="D367" s="62"/>
      <c r="E367" s="62"/>
      <c r="F367" s="60"/>
      <c r="I367" s="61"/>
    </row>
    <row r="368" spans="4:9" x14ac:dyDescent="0.3">
      <c r="D368" s="62"/>
      <c r="E368" s="62"/>
      <c r="F368" s="60"/>
      <c r="I368" s="61"/>
    </row>
    <row r="369" spans="4:9" x14ac:dyDescent="0.3">
      <c r="D369" s="62"/>
      <c r="E369" s="62"/>
      <c r="F369" s="60"/>
      <c r="I369" s="61"/>
    </row>
    <row r="370" spans="4:9" x14ac:dyDescent="0.3">
      <c r="D370" s="62"/>
      <c r="E370" s="62"/>
      <c r="F370" s="60"/>
      <c r="I370" s="61"/>
    </row>
    <row r="371" spans="4:9" x14ac:dyDescent="0.3">
      <c r="D371" s="62"/>
      <c r="E371" s="62"/>
      <c r="F371" s="60"/>
      <c r="I371" s="61"/>
    </row>
    <row r="372" spans="4:9" x14ac:dyDescent="0.3">
      <c r="D372" s="62"/>
      <c r="E372" s="62"/>
      <c r="F372" s="60"/>
      <c r="I372" s="61"/>
    </row>
    <row r="373" spans="4:9" x14ac:dyDescent="0.3">
      <c r="D373" s="62"/>
      <c r="E373" s="62"/>
      <c r="F373" s="60"/>
      <c r="I373" s="61"/>
    </row>
    <row r="374" spans="4:9" x14ac:dyDescent="0.3">
      <c r="D374" s="62"/>
      <c r="E374" s="62"/>
      <c r="F374" s="60"/>
      <c r="I374" s="61"/>
    </row>
    <row r="375" spans="4:9" x14ac:dyDescent="0.3">
      <c r="D375" s="62"/>
      <c r="E375" s="62"/>
      <c r="F375" s="60"/>
      <c r="I375" s="61"/>
    </row>
    <row r="376" spans="4:9" x14ac:dyDescent="0.3">
      <c r="D376" s="62"/>
      <c r="E376" s="62"/>
      <c r="F376" s="60"/>
      <c r="I376" s="61"/>
    </row>
    <row r="377" spans="4:9" x14ac:dyDescent="0.3">
      <c r="D377" s="62"/>
      <c r="E377" s="62"/>
      <c r="F377" s="60"/>
      <c r="I377" s="61"/>
    </row>
    <row r="378" spans="4:9" x14ac:dyDescent="0.3">
      <c r="D378" s="62"/>
      <c r="E378" s="62"/>
      <c r="F378" s="60"/>
      <c r="I378" s="61"/>
    </row>
    <row r="379" spans="4:9" x14ac:dyDescent="0.3">
      <c r="D379" s="62"/>
      <c r="E379" s="62"/>
      <c r="F379" s="60"/>
      <c r="I379" s="61"/>
    </row>
    <row r="380" spans="4:9" x14ac:dyDescent="0.3">
      <c r="D380" s="62"/>
      <c r="E380" s="62"/>
      <c r="F380" s="60"/>
      <c r="I380" s="61"/>
    </row>
    <row r="381" spans="4:9" x14ac:dyDescent="0.3">
      <c r="D381" s="62"/>
      <c r="E381" s="62"/>
      <c r="F381" s="60"/>
      <c r="I381" s="61"/>
    </row>
    <row r="382" spans="4:9" x14ac:dyDescent="0.3">
      <c r="D382" s="62"/>
      <c r="E382" s="62"/>
      <c r="F382" s="60"/>
      <c r="I382" s="61"/>
    </row>
    <row r="383" spans="4:9" x14ac:dyDescent="0.3">
      <c r="D383" s="62"/>
      <c r="E383" s="62"/>
      <c r="F383" s="60"/>
      <c r="I383" s="61"/>
    </row>
    <row r="384" spans="4:9" x14ac:dyDescent="0.3">
      <c r="D384" s="62"/>
      <c r="E384" s="62"/>
      <c r="F384" s="60"/>
      <c r="I384" s="61"/>
    </row>
    <row r="385" spans="4:9" x14ac:dyDescent="0.3">
      <c r="D385" s="62"/>
      <c r="E385" s="62"/>
      <c r="F385" s="60"/>
      <c r="I385" s="61"/>
    </row>
    <row r="386" spans="4:9" x14ac:dyDescent="0.3">
      <c r="D386" s="62"/>
      <c r="E386" s="62"/>
      <c r="F386" s="60"/>
      <c r="I386" s="61"/>
    </row>
    <row r="387" spans="4:9" x14ac:dyDescent="0.3">
      <c r="D387" s="62"/>
      <c r="E387" s="62"/>
      <c r="F387" s="60"/>
      <c r="I387" s="61"/>
    </row>
    <row r="388" spans="4:9" x14ac:dyDescent="0.3">
      <c r="D388" s="62"/>
      <c r="E388" s="62"/>
      <c r="F388" s="60"/>
      <c r="I388" s="61"/>
    </row>
    <row r="389" spans="4:9" x14ac:dyDescent="0.3">
      <c r="D389" s="62"/>
      <c r="E389" s="62"/>
      <c r="F389" s="60"/>
      <c r="I389" s="61"/>
    </row>
    <row r="390" spans="4:9" x14ac:dyDescent="0.3">
      <c r="D390" s="62"/>
      <c r="E390" s="62"/>
      <c r="F390" s="60"/>
      <c r="I390" s="61"/>
    </row>
    <row r="391" spans="4:9" x14ac:dyDescent="0.3">
      <c r="D391" s="62"/>
      <c r="E391" s="62"/>
      <c r="F391" s="60"/>
      <c r="I391" s="61"/>
    </row>
    <row r="392" spans="4:9" x14ac:dyDescent="0.3">
      <c r="D392" s="62"/>
      <c r="E392" s="62"/>
      <c r="F392" s="60"/>
      <c r="I392" s="61"/>
    </row>
    <row r="393" spans="4:9" x14ac:dyDescent="0.3">
      <c r="D393" s="62"/>
      <c r="E393" s="62"/>
      <c r="F393" s="60"/>
      <c r="I393" s="61"/>
    </row>
    <row r="394" spans="4:9" x14ac:dyDescent="0.3">
      <c r="D394" s="62"/>
      <c r="E394" s="62"/>
      <c r="F394" s="60"/>
      <c r="I394" s="61"/>
    </row>
    <row r="395" spans="4:9" x14ac:dyDescent="0.3">
      <c r="D395" s="62"/>
      <c r="E395" s="62"/>
      <c r="F395" s="60"/>
      <c r="I395" s="61"/>
    </row>
    <row r="396" spans="4:9" x14ac:dyDescent="0.3">
      <c r="D396" s="62"/>
      <c r="E396" s="62"/>
      <c r="F396" s="60"/>
      <c r="I396" s="61"/>
    </row>
    <row r="397" spans="4:9" x14ac:dyDescent="0.3">
      <c r="D397" s="62"/>
      <c r="E397" s="62"/>
      <c r="F397" s="60"/>
      <c r="I397" s="61"/>
    </row>
    <row r="398" spans="4:9" x14ac:dyDescent="0.3">
      <c r="D398" s="62"/>
      <c r="E398" s="62"/>
      <c r="F398" s="60"/>
      <c r="I398" s="61"/>
    </row>
    <row r="399" spans="4:9" x14ac:dyDescent="0.3">
      <c r="D399" s="62"/>
      <c r="E399" s="62"/>
      <c r="F399" s="60"/>
      <c r="I399" s="61"/>
    </row>
    <row r="400" spans="4:9" x14ac:dyDescent="0.3">
      <c r="D400" s="62"/>
      <c r="E400" s="62"/>
      <c r="F400" s="60"/>
      <c r="I400" s="61"/>
    </row>
    <row r="401" spans="4:9" x14ac:dyDescent="0.3">
      <c r="D401" s="62"/>
      <c r="E401" s="62"/>
      <c r="F401" s="60"/>
      <c r="I401" s="61"/>
    </row>
    <row r="402" spans="4:9" x14ac:dyDescent="0.3">
      <c r="D402" s="62"/>
      <c r="E402" s="62"/>
      <c r="F402" s="60"/>
      <c r="I402" s="61"/>
    </row>
    <row r="403" spans="4:9" x14ac:dyDescent="0.3">
      <c r="D403" s="62"/>
      <c r="E403" s="62"/>
      <c r="F403" s="60"/>
      <c r="I403" s="61"/>
    </row>
    <row r="404" spans="4:9" x14ac:dyDescent="0.3">
      <c r="D404" s="62"/>
      <c r="E404" s="62"/>
      <c r="F404" s="60"/>
      <c r="I404" s="61"/>
    </row>
    <row r="405" spans="4:9" x14ac:dyDescent="0.3">
      <c r="D405" s="62"/>
      <c r="E405" s="62"/>
      <c r="F405" s="60"/>
      <c r="I405" s="61"/>
    </row>
    <row r="406" spans="4:9" x14ac:dyDescent="0.3">
      <c r="D406" s="62"/>
      <c r="E406" s="62"/>
      <c r="F406" s="60"/>
      <c r="I406" s="61"/>
    </row>
    <row r="407" spans="4:9" x14ac:dyDescent="0.3">
      <c r="D407" s="62"/>
      <c r="E407" s="62"/>
      <c r="F407" s="60"/>
      <c r="I407" s="61"/>
    </row>
    <row r="408" spans="4:9" x14ac:dyDescent="0.3">
      <c r="D408" s="62"/>
      <c r="E408" s="62"/>
      <c r="F408" s="60"/>
      <c r="I408" s="61"/>
    </row>
    <row r="409" spans="4:9" x14ac:dyDescent="0.3">
      <c r="D409" s="62"/>
      <c r="E409" s="62"/>
      <c r="F409" s="60"/>
      <c r="I409" s="61"/>
    </row>
    <row r="410" spans="4:9" x14ac:dyDescent="0.3">
      <c r="D410" s="62"/>
      <c r="E410" s="62"/>
      <c r="F410" s="60"/>
      <c r="I410" s="61"/>
    </row>
    <row r="411" spans="4:9" x14ac:dyDescent="0.3">
      <c r="D411" s="62"/>
      <c r="E411" s="62"/>
      <c r="F411" s="60"/>
      <c r="I411" s="61"/>
    </row>
    <row r="412" spans="4:9" x14ac:dyDescent="0.3">
      <c r="D412" s="62"/>
      <c r="E412" s="62"/>
      <c r="F412" s="60"/>
      <c r="I412" s="61"/>
    </row>
    <row r="413" spans="4:9" x14ac:dyDescent="0.3">
      <c r="D413" s="62"/>
      <c r="E413" s="62"/>
      <c r="F413" s="60"/>
      <c r="I413" s="61"/>
    </row>
    <row r="414" spans="4:9" x14ac:dyDescent="0.3">
      <c r="D414" s="62"/>
      <c r="E414" s="62"/>
      <c r="F414" s="60"/>
      <c r="I414" s="61"/>
    </row>
    <row r="415" spans="4:9" x14ac:dyDescent="0.3">
      <c r="D415" s="62"/>
      <c r="E415" s="62"/>
      <c r="F415" s="60"/>
      <c r="I415" s="61"/>
    </row>
    <row r="416" spans="4:9" x14ac:dyDescent="0.3">
      <c r="D416" s="62"/>
      <c r="E416" s="62"/>
      <c r="F416" s="60"/>
      <c r="I416" s="61"/>
    </row>
    <row r="417" spans="4:9" x14ac:dyDescent="0.3">
      <c r="D417" s="62"/>
      <c r="E417" s="62"/>
      <c r="F417" s="60"/>
      <c r="I417" s="61"/>
    </row>
    <row r="418" spans="4:9" x14ac:dyDescent="0.3">
      <c r="D418" s="62"/>
      <c r="E418" s="62"/>
      <c r="F418" s="60"/>
      <c r="I418" s="61"/>
    </row>
    <row r="419" spans="4:9" x14ac:dyDescent="0.3">
      <c r="D419" s="62"/>
      <c r="E419" s="62"/>
      <c r="F419" s="60"/>
      <c r="I419" s="61"/>
    </row>
    <row r="420" spans="4:9" x14ac:dyDescent="0.3">
      <c r="D420" s="62"/>
      <c r="E420" s="62"/>
      <c r="F420" s="60"/>
      <c r="I420" s="61"/>
    </row>
    <row r="421" spans="4:9" x14ac:dyDescent="0.3">
      <c r="D421" s="62"/>
      <c r="E421" s="62"/>
      <c r="F421" s="60"/>
      <c r="I421" s="61"/>
    </row>
    <row r="422" spans="4:9" x14ac:dyDescent="0.3">
      <c r="D422" s="62"/>
      <c r="E422" s="62"/>
      <c r="F422" s="60"/>
      <c r="I422" s="61"/>
    </row>
    <row r="423" spans="4:9" x14ac:dyDescent="0.3">
      <c r="D423" s="62"/>
      <c r="E423" s="62"/>
      <c r="F423" s="60"/>
      <c r="I423" s="61"/>
    </row>
    <row r="424" spans="4:9" x14ac:dyDescent="0.3">
      <c r="D424" s="62"/>
      <c r="E424" s="62"/>
      <c r="F424" s="60"/>
      <c r="I424" s="61"/>
    </row>
    <row r="425" spans="4:9" x14ac:dyDescent="0.3">
      <c r="D425" s="62"/>
      <c r="E425" s="62"/>
      <c r="F425" s="60"/>
      <c r="I425" s="61"/>
    </row>
    <row r="426" spans="4:9" x14ac:dyDescent="0.3">
      <c r="D426" s="62"/>
      <c r="E426" s="62"/>
      <c r="F426" s="60"/>
      <c r="I426" s="61"/>
    </row>
    <row r="427" spans="4:9" x14ac:dyDescent="0.3">
      <c r="D427" s="62"/>
      <c r="E427" s="62"/>
      <c r="F427" s="60"/>
      <c r="I427" s="61"/>
    </row>
    <row r="428" spans="4:9" x14ac:dyDescent="0.3">
      <c r="D428" s="62"/>
      <c r="E428" s="62"/>
      <c r="F428" s="60"/>
      <c r="I428" s="61"/>
    </row>
    <row r="429" spans="4:9" x14ac:dyDescent="0.3">
      <c r="D429" s="62"/>
      <c r="E429" s="62"/>
      <c r="F429" s="60"/>
      <c r="I429" s="61"/>
    </row>
    <row r="430" spans="4:9" x14ac:dyDescent="0.3">
      <c r="D430" s="62"/>
      <c r="E430" s="62"/>
      <c r="F430" s="60"/>
      <c r="I430" s="61"/>
    </row>
    <row r="431" spans="4:9" x14ac:dyDescent="0.3">
      <c r="D431" s="62"/>
      <c r="E431" s="62"/>
      <c r="F431" s="60"/>
      <c r="I431" s="61"/>
    </row>
    <row r="432" spans="4:9" x14ac:dyDescent="0.3">
      <c r="D432" s="62"/>
      <c r="E432" s="62"/>
      <c r="F432" s="60"/>
      <c r="I432" s="61"/>
    </row>
    <row r="433" spans="4:9" x14ac:dyDescent="0.3">
      <c r="D433" s="62"/>
      <c r="E433" s="62"/>
      <c r="F433" s="60"/>
      <c r="I433" s="61"/>
    </row>
    <row r="434" spans="4:9" x14ac:dyDescent="0.3">
      <c r="D434" s="62"/>
      <c r="E434" s="62"/>
      <c r="F434" s="60"/>
      <c r="I434" s="61"/>
    </row>
    <row r="435" spans="4:9" x14ac:dyDescent="0.3">
      <c r="D435" s="62"/>
      <c r="E435" s="62"/>
      <c r="F435" s="60"/>
      <c r="I435" s="61"/>
    </row>
    <row r="436" spans="4:9" x14ac:dyDescent="0.3">
      <c r="D436" s="62"/>
      <c r="E436" s="62"/>
      <c r="F436" s="60"/>
      <c r="I436" s="61"/>
    </row>
    <row r="437" spans="4:9" x14ac:dyDescent="0.3">
      <c r="D437" s="62"/>
      <c r="E437" s="62"/>
      <c r="F437" s="60"/>
      <c r="I437" s="61"/>
    </row>
    <row r="438" spans="4:9" x14ac:dyDescent="0.3">
      <c r="D438" s="62"/>
      <c r="E438" s="62"/>
      <c r="F438" s="60"/>
      <c r="I438" s="61"/>
    </row>
    <row r="439" spans="4:9" x14ac:dyDescent="0.3">
      <c r="D439" s="62"/>
      <c r="E439" s="62"/>
      <c r="F439" s="60"/>
      <c r="I439" s="61"/>
    </row>
    <row r="440" spans="4:9" x14ac:dyDescent="0.3">
      <c r="D440" s="62"/>
      <c r="E440" s="62"/>
      <c r="F440" s="60"/>
      <c r="I440" s="61"/>
    </row>
    <row r="441" spans="4:9" x14ac:dyDescent="0.3">
      <c r="D441" s="62"/>
      <c r="E441" s="62"/>
      <c r="F441" s="60"/>
      <c r="I441" s="61"/>
    </row>
    <row r="442" spans="4:9" x14ac:dyDescent="0.3">
      <c r="D442" s="62"/>
      <c r="E442" s="62"/>
      <c r="F442" s="60"/>
      <c r="I442" s="61"/>
    </row>
    <row r="443" spans="4:9" x14ac:dyDescent="0.3">
      <c r="D443" s="62"/>
      <c r="E443" s="62"/>
      <c r="F443" s="60"/>
      <c r="I443" s="61"/>
    </row>
    <row r="444" spans="4:9" x14ac:dyDescent="0.3">
      <c r="D444" s="62"/>
      <c r="E444" s="62"/>
      <c r="F444" s="60"/>
      <c r="I444" s="61"/>
    </row>
    <row r="445" spans="4:9" x14ac:dyDescent="0.3">
      <c r="D445" s="62"/>
      <c r="E445" s="62"/>
      <c r="F445" s="60"/>
      <c r="I445" s="61"/>
    </row>
    <row r="446" spans="4:9" x14ac:dyDescent="0.3">
      <c r="D446" s="62"/>
      <c r="E446" s="62"/>
      <c r="F446" s="60"/>
      <c r="I446" s="61"/>
    </row>
    <row r="447" spans="4:9" x14ac:dyDescent="0.3">
      <c r="D447" s="62"/>
      <c r="E447" s="62"/>
      <c r="F447" s="60"/>
      <c r="I447" s="61"/>
    </row>
    <row r="448" spans="4:9" x14ac:dyDescent="0.3">
      <c r="D448" s="62"/>
      <c r="E448" s="62"/>
      <c r="F448" s="60"/>
      <c r="I448" s="61"/>
    </row>
    <row r="449" spans="4:9" x14ac:dyDescent="0.3">
      <c r="D449" s="62"/>
      <c r="E449" s="62"/>
      <c r="F449" s="60"/>
      <c r="I449" s="61"/>
    </row>
    <row r="450" spans="4:9" x14ac:dyDescent="0.3">
      <c r="D450" s="62"/>
      <c r="E450" s="62"/>
      <c r="F450" s="60"/>
      <c r="I450" s="61"/>
    </row>
    <row r="451" spans="4:9" x14ac:dyDescent="0.3">
      <c r="D451" s="62"/>
      <c r="E451" s="62"/>
      <c r="F451" s="60"/>
      <c r="I451" s="61"/>
    </row>
    <row r="452" spans="4:9" x14ac:dyDescent="0.3">
      <c r="D452" s="62"/>
      <c r="E452" s="62"/>
      <c r="F452" s="60"/>
      <c r="I452" s="61"/>
    </row>
    <row r="453" spans="4:9" x14ac:dyDescent="0.3">
      <c r="D453" s="62"/>
      <c r="E453" s="62"/>
      <c r="F453" s="60"/>
      <c r="I453" s="61"/>
    </row>
    <row r="454" spans="4:9" x14ac:dyDescent="0.3">
      <c r="D454" s="62"/>
      <c r="E454" s="62"/>
      <c r="F454" s="60"/>
      <c r="I454" s="61"/>
    </row>
    <row r="455" spans="4:9" x14ac:dyDescent="0.3">
      <c r="D455" s="62"/>
      <c r="E455" s="62"/>
      <c r="F455" s="60"/>
      <c r="I455" s="61"/>
    </row>
    <row r="456" spans="4:9" x14ac:dyDescent="0.3">
      <c r="D456" s="62"/>
      <c r="E456" s="62"/>
      <c r="F456" s="60"/>
      <c r="I456" s="61"/>
    </row>
    <row r="457" spans="4:9" x14ac:dyDescent="0.3">
      <c r="D457" s="62"/>
      <c r="E457" s="62"/>
      <c r="F457" s="60"/>
      <c r="I457" s="61"/>
    </row>
    <row r="458" spans="4:9" x14ac:dyDescent="0.3">
      <c r="D458" s="62"/>
      <c r="E458" s="62"/>
      <c r="F458" s="60"/>
      <c r="I458" s="61"/>
    </row>
    <row r="459" spans="4:9" x14ac:dyDescent="0.3">
      <c r="D459" s="62"/>
      <c r="E459" s="62"/>
      <c r="F459" s="60"/>
      <c r="I459" s="61"/>
    </row>
    <row r="460" spans="4:9" x14ac:dyDescent="0.3">
      <c r="D460" s="62"/>
      <c r="E460" s="62"/>
      <c r="F460" s="60"/>
      <c r="I460" s="61"/>
    </row>
    <row r="461" spans="4:9" x14ac:dyDescent="0.3">
      <c r="D461" s="62"/>
      <c r="E461" s="62"/>
      <c r="F461" s="60"/>
      <c r="I461" s="61"/>
    </row>
    <row r="462" spans="4:9" x14ac:dyDescent="0.3">
      <c r="D462" s="62"/>
      <c r="E462" s="62"/>
      <c r="F462" s="60"/>
      <c r="I462" s="61"/>
    </row>
    <row r="463" spans="4:9" x14ac:dyDescent="0.3">
      <c r="D463" s="62"/>
      <c r="E463" s="62"/>
      <c r="F463" s="60"/>
      <c r="I463" s="61"/>
    </row>
    <row r="464" spans="4:9" x14ac:dyDescent="0.3">
      <c r="D464" s="62"/>
      <c r="E464" s="62"/>
      <c r="F464" s="60"/>
      <c r="I464" s="61"/>
    </row>
    <row r="465" spans="4:9" x14ac:dyDescent="0.3">
      <c r="D465" s="62"/>
      <c r="E465" s="62"/>
      <c r="F465" s="60"/>
      <c r="I465" s="61"/>
    </row>
    <row r="466" spans="4:9" x14ac:dyDescent="0.3">
      <c r="D466" s="62"/>
      <c r="E466" s="62"/>
      <c r="F466" s="60"/>
      <c r="I466" s="61"/>
    </row>
    <row r="467" spans="4:9" x14ac:dyDescent="0.3">
      <c r="D467" s="62"/>
      <c r="E467" s="62"/>
      <c r="F467" s="60"/>
      <c r="I467" s="61"/>
    </row>
    <row r="468" spans="4:9" x14ac:dyDescent="0.3">
      <c r="D468" s="62"/>
      <c r="E468" s="62"/>
      <c r="F468" s="60"/>
      <c r="I468" s="61"/>
    </row>
    <row r="469" spans="4:9" x14ac:dyDescent="0.3">
      <c r="D469" s="62"/>
      <c r="E469" s="62"/>
      <c r="F469" s="60"/>
      <c r="I469" s="61"/>
    </row>
    <row r="470" spans="4:9" x14ac:dyDescent="0.3">
      <c r="D470" s="62"/>
      <c r="E470" s="62"/>
      <c r="F470" s="60"/>
      <c r="I470" s="61"/>
    </row>
    <row r="471" spans="4:9" x14ac:dyDescent="0.3">
      <c r="D471" s="62"/>
      <c r="E471" s="62"/>
      <c r="F471" s="60"/>
      <c r="I471" s="61"/>
    </row>
    <row r="472" spans="4:9" x14ac:dyDescent="0.3">
      <c r="D472" s="62"/>
      <c r="E472" s="62"/>
      <c r="F472" s="60"/>
      <c r="I472" s="61"/>
    </row>
    <row r="473" spans="4:9" x14ac:dyDescent="0.3">
      <c r="D473" s="62"/>
      <c r="E473" s="62"/>
      <c r="F473" s="60"/>
      <c r="I473" s="61"/>
    </row>
    <row r="474" spans="4:9" x14ac:dyDescent="0.3">
      <c r="D474" s="62"/>
      <c r="E474" s="62"/>
      <c r="F474" s="60"/>
      <c r="I474" s="61"/>
    </row>
    <row r="475" spans="4:9" x14ac:dyDescent="0.3">
      <c r="D475" s="62"/>
      <c r="E475" s="62"/>
      <c r="F475" s="60"/>
      <c r="I475" s="61"/>
    </row>
    <row r="476" spans="4:9" x14ac:dyDescent="0.3">
      <c r="D476" s="62"/>
      <c r="E476" s="62"/>
      <c r="F476" s="60"/>
      <c r="I476" s="61"/>
    </row>
    <row r="477" spans="4:9" x14ac:dyDescent="0.3">
      <c r="D477" s="62"/>
      <c r="E477" s="62"/>
      <c r="F477" s="60"/>
      <c r="I477" s="61"/>
    </row>
    <row r="478" spans="4:9" x14ac:dyDescent="0.3">
      <c r="D478" s="62"/>
      <c r="E478" s="62"/>
      <c r="F478" s="60"/>
      <c r="I478" s="61"/>
    </row>
    <row r="479" spans="4:9" x14ac:dyDescent="0.3">
      <c r="D479" s="62"/>
      <c r="E479" s="62"/>
      <c r="F479" s="60"/>
      <c r="I479" s="61"/>
    </row>
    <row r="480" spans="4:9" x14ac:dyDescent="0.3">
      <c r="D480" s="62"/>
      <c r="E480" s="62"/>
      <c r="F480" s="60"/>
      <c r="I480" s="61"/>
    </row>
    <row r="481" spans="4:9" x14ac:dyDescent="0.3">
      <c r="D481" s="62"/>
      <c r="E481" s="62"/>
      <c r="F481" s="60"/>
      <c r="I481" s="61"/>
    </row>
    <row r="482" spans="4:9" x14ac:dyDescent="0.3">
      <c r="D482" s="62"/>
      <c r="E482" s="62"/>
      <c r="F482" s="60"/>
      <c r="I482" s="61"/>
    </row>
    <row r="483" spans="4:9" x14ac:dyDescent="0.3">
      <c r="D483" s="62"/>
      <c r="E483" s="62"/>
      <c r="F483" s="60"/>
      <c r="I483" s="61"/>
    </row>
    <row r="484" spans="4:9" x14ac:dyDescent="0.3">
      <c r="D484" s="62"/>
      <c r="E484" s="62"/>
      <c r="F484" s="60"/>
      <c r="I484" s="61"/>
    </row>
    <row r="485" spans="4:9" x14ac:dyDescent="0.3">
      <c r="D485" s="62"/>
      <c r="E485" s="62"/>
      <c r="F485" s="60"/>
      <c r="I485" s="61"/>
    </row>
    <row r="486" spans="4:9" x14ac:dyDescent="0.3">
      <c r="D486" s="62"/>
      <c r="E486" s="62"/>
      <c r="F486" s="60"/>
      <c r="I486" s="61"/>
    </row>
    <row r="487" spans="4:9" x14ac:dyDescent="0.3">
      <c r="D487" s="62"/>
      <c r="E487" s="62"/>
      <c r="F487" s="60"/>
      <c r="I487" s="61"/>
    </row>
    <row r="488" spans="4:9" x14ac:dyDescent="0.3">
      <c r="D488" s="62"/>
      <c r="E488" s="62"/>
      <c r="F488" s="60"/>
      <c r="I488" s="61"/>
    </row>
    <row r="489" spans="4:9" x14ac:dyDescent="0.3">
      <c r="D489" s="62"/>
      <c r="E489" s="62"/>
      <c r="F489" s="60"/>
      <c r="I489" s="61"/>
    </row>
    <row r="490" spans="4:9" x14ac:dyDescent="0.3">
      <c r="D490" s="62"/>
      <c r="E490" s="62"/>
      <c r="F490" s="60"/>
      <c r="I490" s="61"/>
    </row>
    <row r="491" spans="4:9" x14ac:dyDescent="0.3">
      <c r="D491" s="62"/>
      <c r="E491" s="62"/>
      <c r="F491" s="60"/>
      <c r="I491" s="61"/>
    </row>
    <row r="492" spans="4:9" x14ac:dyDescent="0.3">
      <c r="D492" s="62"/>
      <c r="E492" s="62"/>
      <c r="F492" s="60"/>
      <c r="I492" s="61"/>
    </row>
    <row r="493" spans="4:9" x14ac:dyDescent="0.3">
      <c r="D493" s="62"/>
      <c r="E493" s="62"/>
      <c r="F493" s="60"/>
      <c r="I493" s="61"/>
    </row>
    <row r="494" spans="4:9" x14ac:dyDescent="0.3">
      <c r="D494" s="62"/>
      <c r="E494" s="62"/>
      <c r="F494" s="60"/>
      <c r="I494" s="61"/>
    </row>
    <row r="495" spans="4:9" x14ac:dyDescent="0.3">
      <c r="D495" s="62"/>
      <c r="E495" s="62"/>
      <c r="F495" s="60"/>
      <c r="I495" s="61"/>
    </row>
    <row r="496" spans="4:9" x14ac:dyDescent="0.3">
      <c r="D496" s="62"/>
      <c r="E496" s="62"/>
      <c r="F496" s="60"/>
      <c r="I496" s="61"/>
    </row>
    <row r="497" spans="4:9" x14ac:dyDescent="0.3">
      <c r="D497" s="62"/>
      <c r="E497" s="62"/>
      <c r="F497" s="60"/>
      <c r="I497" s="61"/>
    </row>
    <row r="498" spans="4:9" x14ac:dyDescent="0.3">
      <c r="D498" s="62"/>
      <c r="E498" s="62"/>
      <c r="F498" s="60"/>
      <c r="I498" s="61"/>
    </row>
    <row r="499" spans="4:9" x14ac:dyDescent="0.3">
      <c r="D499" s="62"/>
      <c r="E499" s="62"/>
      <c r="F499" s="60"/>
      <c r="I499" s="61"/>
    </row>
    <row r="500" spans="4:9" x14ac:dyDescent="0.3">
      <c r="D500" s="62"/>
      <c r="E500" s="62"/>
      <c r="F500" s="60"/>
      <c r="I500" s="61"/>
    </row>
    <row r="501" spans="4:9" x14ac:dyDescent="0.3">
      <c r="D501" s="62"/>
      <c r="E501" s="62"/>
      <c r="F501" s="60"/>
      <c r="I501" s="61"/>
    </row>
    <row r="502" spans="4:9" x14ac:dyDescent="0.3">
      <c r="D502" s="62"/>
      <c r="E502" s="62"/>
      <c r="F502" s="60"/>
      <c r="I502" s="61"/>
    </row>
    <row r="503" spans="4:9" x14ac:dyDescent="0.3">
      <c r="D503" s="62"/>
      <c r="E503" s="62"/>
      <c r="F503" s="60"/>
      <c r="I503" s="61"/>
    </row>
    <row r="504" spans="4:9" x14ac:dyDescent="0.3">
      <c r="D504" s="62"/>
      <c r="E504" s="62"/>
      <c r="F504" s="60"/>
      <c r="I504" s="61"/>
    </row>
    <row r="505" spans="4:9" x14ac:dyDescent="0.3">
      <c r="D505" s="62"/>
      <c r="E505" s="62"/>
      <c r="F505" s="60"/>
      <c r="I505" s="61"/>
    </row>
    <row r="506" spans="4:9" x14ac:dyDescent="0.3">
      <c r="D506" s="62"/>
      <c r="E506" s="62"/>
      <c r="F506" s="60"/>
      <c r="I506" s="61"/>
    </row>
    <row r="507" spans="4:9" x14ac:dyDescent="0.3">
      <c r="D507" s="62"/>
      <c r="E507" s="62"/>
      <c r="F507" s="60"/>
      <c r="I507" s="61"/>
    </row>
    <row r="508" spans="4:9" x14ac:dyDescent="0.3">
      <c r="D508" s="62"/>
      <c r="E508" s="62"/>
      <c r="F508" s="60"/>
      <c r="I508" s="61"/>
    </row>
    <row r="509" spans="4:9" x14ac:dyDescent="0.3">
      <c r="D509" s="62"/>
      <c r="E509" s="62"/>
      <c r="F509" s="60"/>
      <c r="I509" s="61"/>
    </row>
    <row r="510" spans="4:9" x14ac:dyDescent="0.3">
      <c r="D510" s="62"/>
      <c r="E510" s="62"/>
      <c r="F510" s="60"/>
      <c r="I510" s="61"/>
    </row>
    <row r="511" spans="4:9" x14ac:dyDescent="0.3">
      <c r="D511" s="62"/>
      <c r="E511" s="62"/>
      <c r="F511" s="60"/>
      <c r="I511" s="61"/>
    </row>
    <row r="512" spans="4:9" x14ac:dyDescent="0.3">
      <c r="D512" s="62"/>
      <c r="E512" s="62"/>
      <c r="F512" s="60"/>
      <c r="I512" s="61"/>
    </row>
    <row r="513" spans="4:9" x14ac:dyDescent="0.3">
      <c r="D513" s="62"/>
      <c r="E513" s="62"/>
      <c r="F513" s="60"/>
      <c r="I513" s="61"/>
    </row>
    <row r="514" spans="4:9" x14ac:dyDescent="0.3">
      <c r="D514" s="62"/>
      <c r="E514" s="62"/>
      <c r="F514" s="60"/>
      <c r="I514" s="61"/>
    </row>
    <row r="515" spans="4:9" x14ac:dyDescent="0.3">
      <c r="D515" s="62"/>
      <c r="E515" s="62"/>
      <c r="F515" s="60"/>
      <c r="I515" s="61"/>
    </row>
    <row r="516" spans="4:9" x14ac:dyDescent="0.3">
      <c r="D516" s="62"/>
      <c r="E516" s="62"/>
      <c r="F516" s="60"/>
      <c r="I516" s="61"/>
    </row>
    <row r="517" spans="4:9" x14ac:dyDescent="0.3">
      <c r="D517" s="62"/>
      <c r="E517" s="62"/>
      <c r="F517" s="60"/>
      <c r="I517" s="61"/>
    </row>
    <row r="518" spans="4:9" x14ac:dyDescent="0.3">
      <c r="D518" s="62"/>
      <c r="E518" s="62"/>
      <c r="F518" s="60"/>
      <c r="I518" s="61"/>
    </row>
    <row r="519" spans="4:9" x14ac:dyDescent="0.3">
      <c r="D519" s="62"/>
      <c r="E519" s="62"/>
      <c r="F519" s="60"/>
      <c r="I519" s="61"/>
    </row>
    <row r="520" spans="4:9" x14ac:dyDescent="0.3">
      <c r="D520" s="62"/>
      <c r="E520" s="62"/>
      <c r="F520" s="60"/>
      <c r="I520" s="61"/>
    </row>
    <row r="521" spans="4:9" x14ac:dyDescent="0.3">
      <c r="D521" s="62"/>
      <c r="E521" s="62"/>
      <c r="F521" s="60"/>
      <c r="I521" s="61"/>
    </row>
    <row r="522" spans="4:9" x14ac:dyDescent="0.3">
      <c r="D522" s="62"/>
      <c r="E522" s="62"/>
      <c r="F522" s="60"/>
      <c r="I522" s="61"/>
    </row>
    <row r="523" spans="4:9" x14ac:dyDescent="0.3">
      <c r="D523" s="62"/>
      <c r="E523" s="62"/>
      <c r="F523" s="60"/>
      <c r="I523" s="61"/>
    </row>
    <row r="524" spans="4:9" x14ac:dyDescent="0.3">
      <c r="D524" s="62"/>
      <c r="E524" s="62"/>
      <c r="F524" s="60"/>
      <c r="I524" s="61"/>
    </row>
    <row r="525" spans="4:9" x14ac:dyDescent="0.3">
      <c r="D525" s="62"/>
      <c r="E525" s="62"/>
      <c r="F525" s="60"/>
      <c r="I525" s="61"/>
    </row>
    <row r="526" spans="4:9" x14ac:dyDescent="0.3">
      <c r="D526" s="62"/>
      <c r="E526" s="62"/>
      <c r="F526" s="60"/>
      <c r="I526" s="61"/>
    </row>
    <row r="527" spans="4:9" x14ac:dyDescent="0.3">
      <c r="D527" s="62"/>
      <c r="E527" s="62"/>
      <c r="F527" s="60"/>
      <c r="I527" s="61"/>
    </row>
    <row r="528" spans="4:9" x14ac:dyDescent="0.3">
      <c r="D528" s="62"/>
      <c r="E528" s="62"/>
      <c r="F528" s="60"/>
      <c r="I528" s="61"/>
    </row>
    <row r="529" spans="4:9" x14ac:dyDescent="0.3">
      <c r="D529" s="62"/>
      <c r="E529" s="62"/>
      <c r="F529" s="60"/>
      <c r="I529" s="61"/>
    </row>
    <row r="530" spans="4:9" x14ac:dyDescent="0.3">
      <c r="D530" s="62"/>
      <c r="E530" s="62"/>
      <c r="F530" s="60"/>
      <c r="I530" s="61"/>
    </row>
    <row r="531" spans="4:9" x14ac:dyDescent="0.3">
      <c r="D531" s="62"/>
      <c r="E531" s="62"/>
      <c r="F531" s="60"/>
      <c r="I531" s="61"/>
    </row>
    <row r="532" spans="4:9" x14ac:dyDescent="0.3">
      <c r="D532" s="62"/>
      <c r="E532" s="62"/>
      <c r="F532" s="60"/>
      <c r="I532" s="61"/>
    </row>
    <row r="533" spans="4:9" x14ac:dyDescent="0.3">
      <c r="D533" s="62"/>
      <c r="E533" s="62"/>
      <c r="F533" s="60"/>
      <c r="I533" s="61"/>
    </row>
    <row r="534" spans="4:9" x14ac:dyDescent="0.3">
      <c r="D534" s="62"/>
      <c r="E534" s="62"/>
      <c r="F534" s="60"/>
      <c r="I534" s="61"/>
    </row>
    <row r="535" spans="4:9" x14ac:dyDescent="0.3">
      <c r="D535" s="62"/>
      <c r="E535" s="62"/>
      <c r="F535" s="60"/>
      <c r="I535" s="61"/>
    </row>
    <row r="536" spans="4:9" x14ac:dyDescent="0.3">
      <c r="D536" s="62"/>
      <c r="E536" s="62"/>
      <c r="F536" s="60"/>
      <c r="I536" s="61"/>
    </row>
    <row r="537" spans="4:9" x14ac:dyDescent="0.3">
      <c r="D537" s="62"/>
      <c r="E537" s="62"/>
      <c r="F537" s="60"/>
      <c r="I537" s="61"/>
    </row>
    <row r="538" spans="4:9" x14ac:dyDescent="0.3">
      <c r="D538" s="62"/>
      <c r="E538" s="62"/>
      <c r="F538" s="60"/>
      <c r="I538" s="61"/>
    </row>
    <row r="539" spans="4:9" x14ac:dyDescent="0.3">
      <c r="D539" s="62"/>
      <c r="E539" s="62"/>
      <c r="F539" s="60"/>
      <c r="I539" s="61"/>
    </row>
    <row r="540" spans="4:9" x14ac:dyDescent="0.3">
      <c r="D540" s="62"/>
      <c r="E540" s="62"/>
      <c r="F540" s="60"/>
      <c r="I540" s="61"/>
    </row>
    <row r="541" spans="4:9" x14ac:dyDescent="0.3">
      <c r="D541" s="62"/>
      <c r="E541" s="62"/>
      <c r="F541" s="60"/>
      <c r="I541" s="61"/>
    </row>
    <row r="542" spans="4:9" x14ac:dyDescent="0.3">
      <c r="D542" s="62"/>
      <c r="E542" s="62"/>
      <c r="F542" s="60"/>
      <c r="I542" s="61"/>
    </row>
    <row r="543" spans="4:9" x14ac:dyDescent="0.3">
      <c r="D543" s="62"/>
      <c r="E543" s="62"/>
      <c r="F543" s="60"/>
      <c r="I543" s="61"/>
    </row>
    <row r="544" spans="4:9" x14ac:dyDescent="0.3">
      <c r="D544" s="62"/>
      <c r="E544" s="62"/>
      <c r="F544" s="60"/>
      <c r="I544" s="61"/>
    </row>
    <row r="545" spans="4:9" x14ac:dyDescent="0.3">
      <c r="D545" s="62"/>
      <c r="E545" s="62"/>
      <c r="F545" s="60"/>
      <c r="I545" s="61"/>
    </row>
    <row r="546" spans="4:9" x14ac:dyDescent="0.3">
      <c r="D546" s="62"/>
      <c r="E546" s="62"/>
      <c r="F546" s="60"/>
      <c r="I546" s="61"/>
    </row>
    <row r="547" spans="4:9" x14ac:dyDescent="0.3">
      <c r="D547" s="62"/>
      <c r="E547" s="62"/>
      <c r="F547" s="60"/>
      <c r="I547" s="61"/>
    </row>
    <row r="548" spans="4:9" x14ac:dyDescent="0.3">
      <c r="D548" s="62"/>
      <c r="E548" s="62"/>
      <c r="F548" s="60"/>
      <c r="I548" s="61"/>
    </row>
    <row r="549" spans="4:9" x14ac:dyDescent="0.3">
      <c r="D549" s="62"/>
      <c r="E549" s="62"/>
      <c r="F549" s="60"/>
      <c r="I549" s="61"/>
    </row>
    <row r="550" spans="4:9" x14ac:dyDescent="0.3">
      <c r="D550" s="62"/>
      <c r="E550" s="62"/>
      <c r="F550" s="60"/>
      <c r="I550" s="61"/>
    </row>
    <row r="551" spans="4:9" x14ac:dyDescent="0.3">
      <c r="D551" s="62"/>
      <c r="E551" s="62"/>
      <c r="F551" s="60"/>
      <c r="I551" s="61"/>
    </row>
    <row r="552" spans="4:9" x14ac:dyDescent="0.3">
      <c r="D552" s="62"/>
      <c r="E552" s="62"/>
      <c r="F552" s="60"/>
      <c r="I552" s="61"/>
    </row>
    <row r="553" spans="4:9" x14ac:dyDescent="0.3">
      <c r="D553" s="62"/>
      <c r="E553" s="62"/>
      <c r="F553" s="60"/>
      <c r="I553" s="61"/>
    </row>
    <row r="554" spans="4:9" x14ac:dyDescent="0.3">
      <c r="D554" s="62"/>
      <c r="E554" s="62"/>
      <c r="F554" s="60"/>
      <c r="I554" s="61"/>
    </row>
    <row r="555" spans="4:9" x14ac:dyDescent="0.3">
      <c r="D555" s="62"/>
      <c r="E555" s="62"/>
      <c r="F555" s="60"/>
      <c r="I555" s="61"/>
    </row>
    <row r="556" spans="4:9" x14ac:dyDescent="0.3">
      <c r="D556" s="62"/>
      <c r="E556" s="62"/>
      <c r="F556" s="60"/>
      <c r="I556" s="61"/>
    </row>
    <row r="557" spans="4:9" x14ac:dyDescent="0.3">
      <c r="D557" s="62"/>
      <c r="E557" s="62"/>
      <c r="F557" s="60"/>
      <c r="I557" s="61"/>
    </row>
    <row r="558" spans="4:9" x14ac:dyDescent="0.3">
      <c r="D558" s="62"/>
      <c r="E558" s="62"/>
      <c r="F558" s="60"/>
      <c r="I558" s="61"/>
    </row>
    <row r="559" spans="4:9" x14ac:dyDescent="0.3">
      <c r="D559" s="62"/>
      <c r="E559" s="62"/>
      <c r="F559" s="60"/>
      <c r="I559" s="61"/>
    </row>
    <row r="560" spans="4:9" x14ac:dyDescent="0.3">
      <c r="D560" s="62"/>
      <c r="E560" s="62"/>
      <c r="F560" s="60"/>
      <c r="I560" s="61"/>
    </row>
    <row r="561" spans="4:9" x14ac:dyDescent="0.3">
      <c r="D561" s="62"/>
      <c r="E561" s="62"/>
      <c r="F561" s="60"/>
      <c r="I561" s="61"/>
    </row>
    <row r="562" spans="4:9" x14ac:dyDescent="0.3">
      <c r="D562" s="62"/>
      <c r="E562" s="62"/>
      <c r="F562" s="60"/>
      <c r="I562" s="61"/>
    </row>
    <row r="563" spans="4:9" x14ac:dyDescent="0.3">
      <c r="D563" s="62"/>
      <c r="E563" s="62"/>
      <c r="F563" s="60"/>
      <c r="I563" s="61"/>
    </row>
    <row r="564" spans="4:9" x14ac:dyDescent="0.3">
      <c r="D564" s="62"/>
      <c r="E564" s="62"/>
      <c r="F564" s="60"/>
      <c r="I564" s="61"/>
    </row>
    <row r="565" spans="4:9" x14ac:dyDescent="0.3">
      <c r="D565" s="62"/>
      <c r="E565" s="62"/>
      <c r="F565" s="60"/>
      <c r="I565" s="61"/>
    </row>
    <row r="566" spans="4:9" x14ac:dyDescent="0.3">
      <c r="D566" s="62"/>
      <c r="E566" s="62"/>
      <c r="F566" s="60"/>
      <c r="I566" s="61"/>
    </row>
    <row r="567" spans="4:9" x14ac:dyDescent="0.3">
      <c r="D567" s="62"/>
      <c r="E567" s="62"/>
      <c r="F567" s="60"/>
      <c r="I567" s="61"/>
    </row>
    <row r="568" spans="4:9" x14ac:dyDescent="0.3">
      <c r="D568" s="62"/>
      <c r="E568" s="62"/>
      <c r="F568" s="60"/>
      <c r="I568" s="61"/>
    </row>
    <row r="569" spans="4:9" x14ac:dyDescent="0.3">
      <c r="D569" s="62"/>
      <c r="E569" s="62"/>
      <c r="F569" s="60"/>
      <c r="I569" s="61"/>
    </row>
    <row r="570" spans="4:9" x14ac:dyDescent="0.3">
      <c r="D570" s="62"/>
      <c r="E570" s="62"/>
      <c r="F570" s="60"/>
      <c r="I570" s="61"/>
    </row>
    <row r="571" spans="4:9" x14ac:dyDescent="0.3">
      <c r="D571" s="62"/>
      <c r="E571" s="62"/>
      <c r="F571" s="60"/>
      <c r="I571" s="61"/>
    </row>
    <row r="572" spans="4:9" x14ac:dyDescent="0.3">
      <c r="D572" s="62"/>
      <c r="E572" s="62"/>
      <c r="F572" s="60"/>
      <c r="I572" s="61"/>
    </row>
    <row r="573" spans="4:9" x14ac:dyDescent="0.3">
      <c r="D573" s="62"/>
      <c r="E573" s="62"/>
      <c r="F573" s="60"/>
      <c r="I573" s="61"/>
    </row>
    <row r="574" spans="4:9" x14ac:dyDescent="0.3">
      <c r="D574" s="62"/>
      <c r="E574" s="62"/>
      <c r="F574" s="60"/>
      <c r="I574" s="61"/>
    </row>
    <row r="575" spans="4:9" x14ac:dyDescent="0.3">
      <c r="D575" s="62"/>
      <c r="E575" s="62"/>
      <c r="F575" s="60"/>
      <c r="I575" s="61"/>
    </row>
    <row r="576" spans="4:9" x14ac:dyDescent="0.3">
      <c r="D576" s="62"/>
      <c r="E576" s="62"/>
      <c r="F576" s="60"/>
      <c r="I576" s="61"/>
    </row>
    <row r="577" spans="4:9" x14ac:dyDescent="0.3">
      <c r="D577" s="62"/>
      <c r="E577" s="62"/>
      <c r="F577" s="60"/>
      <c r="I577" s="61"/>
    </row>
    <row r="578" spans="4:9" x14ac:dyDescent="0.3">
      <c r="D578" s="62"/>
      <c r="E578" s="62"/>
      <c r="F578" s="60"/>
      <c r="I578" s="61"/>
    </row>
    <row r="579" spans="4:9" x14ac:dyDescent="0.3">
      <c r="D579" s="62"/>
      <c r="E579" s="62"/>
      <c r="F579" s="60"/>
      <c r="I579" s="61"/>
    </row>
    <row r="580" spans="4:9" x14ac:dyDescent="0.3">
      <c r="D580" s="62"/>
      <c r="E580" s="62"/>
      <c r="F580" s="60"/>
      <c r="I580" s="61"/>
    </row>
    <row r="581" spans="4:9" x14ac:dyDescent="0.3">
      <c r="D581" s="62"/>
      <c r="E581" s="62"/>
      <c r="F581" s="60"/>
      <c r="I581" s="61"/>
    </row>
    <row r="582" spans="4:9" x14ac:dyDescent="0.3">
      <c r="D582" s="62"/>
      <c r="E582" s="62"/>
      <c r="F582" s="60"/>
      <c r="I582" s="61"/>
    </row>
    <row r="583" spans="4:9" x14ac:dyDescent="0.3">
      <c r="D583" s="62"/>
      <c r="E583" s="62"/>
      <c r="F583" s="60"/>
      <c r="I583" s="61"/>
    </row>
    <row r="584" spans="4:9" x14ac:dyDescent="0.3">
      <c r="D584" s="62"/>
      <c r="E584" s="62"/>
      <c r="F584" s="60"/>
      <c r="I584" s="61"/>
    </row>
    <row r="585" spans="4:9" x14ac:dyDescent="0.3">
      <c r="D585" s="62"/>
      <c r="E585" s="62"/>
      <c r="F585" s="60"/>
      <c r="I585" s="61"/>
    </row>
    <row r="586" spans="4:9" x14ac:dyDescent="0.3">
      <c r="D586" s="62"/>
      <c r="E586" s="62"/>
      <c r="F586" s="60"/>
      <c r="I586" s="61"/>
    </row>
    <row r="587" spans="4:9" x14ac:dyDescent="0.3">
      <c r="D587" s="62"/>
      <c r="E587" s="62"/>
      <c r="F587" s="60"/>
      <c r="I587" s="61"/>
    </row>
    <row r="588" spans="4:9" x14ac:dyDescent="0.3">
      <c r="D588" s="62"/>
      <c r="E588" s="62"/>
      <c r="F588" s="60"/>
      <c r="I588" s="61"/>
    </row>
    <row r="589" spans="4:9" x14ac:dyDescent="0.3">
      <c r="D589" s="62"/>
      <c r="E589" s="62"/>
      <c r="F589" s="60"/>
      <c r="I589" s="61"/>
    </row>
    <row r="590" spans="4:9" x14ac:dyDescent="0.3">
      <c r="D590" s="62"/>
      <c r="E590" s="62"/>
      <c r="F590" s="60"/>
      <c r="I590" s="61"/>
    </row>
    <row r="591" spans="4:9" x14ac:dyDescent="0.3">
      <c r="D591" s="62"/>
      <c r="E591" s="62"/>
      <c r="F591" s="60"/>
      <c r="I591" s="61"/>
    </row>
    <row r="592" spans="4:9" x14ac:dyDescent="0.3">
      <c r="D592" s="62"/>
      <c r="E592" s="62"/>
      <c r="F592" s="60"/>
      <c r="I592" s="61"/>
    </row>
    <row r="593" spans="4:9" x14ac:dyDescent="0.3">
      <c r="D593" s="62"/>
      <c r="E593" s="62"/>
      <c r="F593" s="60"/>
      <c r="I593" s="61"/>
    </row>
    <row r="594" spans="4:9" x14ac:dyDescent="0.3">
      <c r="D594" s="62"/>
      <c r="E594" s="62"/>
      <c r="F594" s="60"/>
      <c r="I594" s="61"/>
    </row>
    <row r="595" spans="4:9" x14ac:dyDescent="0.3">
      <c r="D595" s="62"/>
      <c r="E595" s="62"/>
      <c r="F595" s="60"/>
      <c r="I595" s="61"/>
    </row>
    <row r="596" spans="4:9" x14ac:dyDescent="0.3">
      <c r="D596" s="62"/>
      <c r="E596" s="62"/>
      <c r="F596" s="60"/>
      <c r="I596" s="61"/>
    </row>
    <row r="597" spans="4:9" x14ac:dyDescent="0.3">
      <c r="D597" s="62"/>
      <c r="E597" s="62"/>
      <c r="F597" s="60"/>
      <c r="I597" s="61"/>
    </row>
  </sheetData>
  <pageMargins left="0.45" right="0.2" top="0.75" bottom="0.75" header="0.3" footer="0.3"/>
  <pageSetup scale="71" fitToHeight="0" orientation="portrait" r:id="rId1"/>
  <headerFooter>
    <oddFooter>&amp;LPrepared by the Department of Revenue&amp;C&amp;9&amp;P&amp;R&amp;D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2019-03-06T14:40:03Z</cp:lastPrinted>
  <dcterms:created xsi:type="dcterms:W3CDTF">2016-03-29T18:53:53Z</dcterms:created>
  <dcterms:modified xsi:type="dcterms:W3CDTF">2019-03-06T14:59:46Z</dcterms:modified>
</cp:coreProperties>
</file>