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4265" windowHeight="7950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SUMMARY!$A$3:$Q$154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SUMMARY!$C$2:$Q$154</definedName>
    <definedName name="_xlnm.Print_Titles" localSheetId="0">SUMMARY!$2:$3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L154" i="1" l="1"/>
  <c r="M154" i="1"/>
  <c r="N154" i="1"/>
  <c r="O154" i="1"/>
  <c r="I154" i="1" l="1"/>
  <c r="Q154" i="1" l="1"/>
  <c r="P154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4" i="1"/>
  <c r="D154" i="1" l="1"/>
  <c r="K154" i="1"/>
  <c r="J154" i="1"/>
  <c r="E154" i="1"/>
  <c r="F154" i="1"/>
</calcChain>
</file>

<file path=xl/sharedStrings.xml><?xml version="1.0" encoding="utf-8"?>
<sst xmlns="http://schemas.openxmlformats.org/spreadsheetml/2006/main" count="338" uniqueCount="186">
  <si>
    <t>District Name</t>
  </si>
  <si>
    <t xml:space="preserve"> 10-3111</t>
  </si>
  <si>
    <t xml:space="preserve"> 10-3112</t>
  </si>
  <si>
    <t xml:space="preserve"> 10-3114</t>
  </si>
  <si>
    <t xml:space="preserve"> 22-3121</t>
  </si>
  <si>
    <t xml:space="preserve"> 22-3129</t>
  </si>
  <si>
    <t>51 - 3810</t>
  </si>
  <si>
    <t>General State Aid</t>
  </si>
  <si>
    <t>Sparsity</t>
  </si>
  <si>
    <t>State Apportionment</t>
  </si>
  <si>
    <t>Bank Franchise Tax</t>
  </si>
  <si>
    <t>Special Education State Aid</t>
  </si>
  <si>
    <t>Extraordinary Cost Fund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</si>
  <si>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</si>
  <si>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</si>
  <si>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</si>
  <si>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</si>
  <si>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</si>
  <si>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</si>
  <si>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</si>
  <si>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</si>
  <si>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</si>
  <si>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</si>
  <si>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</si>
  <si>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</si>
  <si>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</si>
  <si>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</si>
  <si>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</si>
  <si>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</si>
  <si>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</si>
  <si>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</si>
  <si>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</si>
  <si>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</si>
  <si>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</si>
  <si>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</si>
  <si>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</si>
  <si>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</si>
  <si>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</si>
  <si>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</si>
  <si>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</si>
  <si>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</si>
  <si>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</si>
  <si>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</si>
  <si>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</si>
  <si>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</si>
  <si>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</si>
  <si>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</si>
  <si>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</si>
  <si>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</si>
  <si>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</si>
  <si>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</si>
  <si>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</si>
  <si>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</si>
  <si>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</si>
  <si>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</si>
  <si>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</si>
  <si>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</si>
  <si>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</si>
  <si>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</si>
  <si>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</si>
  <si>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</si>
  <si>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</si>
  <si>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</si>
  <si>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</si>
  <si>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</si>
  <si>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</si>
  <si>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</si>
  <si>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</si>
  <si>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</si>
  <si>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</si>
  <si>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</si>
  <si>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</si>
  <si>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</si>
  <si>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</si>
  <si>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</si>
  <si>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</si>
  <si>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</si>
  <si>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</si>
  <si>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</si>
  <si>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</si>
  <si>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</si>
  <si>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</si>
  <si>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</si>
  <si>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</si>
  <si>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</si>
  <si>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</si>
  <si>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</si>
  <si>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</si>
  <si>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</si>
  <si>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</si>
  <si>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</si>
  <si>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</si>
  <si>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</si>
  <si>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</si>
  <si>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</si>
  <si>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</si>
  <si>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</si>
  <si>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</si>
  <si>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</si>
  <si>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</si>
  <si>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</si>
  <si>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</si>
  <si>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</si>
  <si>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</si>
  <si>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</si>
  <si>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</si>
  <si>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</si>
  <si>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</si>
  <si>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</si>
  <si>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</si>
  <si>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</si>
  <si>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</si>
  <si>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</si>
  <si>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</si>
  <si>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</si>
  <si>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</si>
  <si>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</si>
  <si>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</si>
  <si>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</si>
  <si>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</si>
  <si>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</si>
  <si>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</si>
  <si>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</si>
  <si>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</si>
  <si>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</si>
  <si>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</si>
  <si>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</si>
  <si>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</si>
  <si>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</si>
  <si>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</si>
  <si>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</si>
  <si>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</si>
  <si>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</si>
  <si>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</si>
  <si>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</si>
  <si>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</si>
  <si>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</si>
  <si>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</si>
  <si>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</si>
  <si>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</si>
  <si>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</si>
  <si>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</si>
  <si>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</si>
  <si>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</si>
  <si>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</si>
  <si>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</si>
  <si>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</si>
  <si>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</si>
  <si>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</si>
  <si>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</si>
  <si>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</si>
  <si>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</si>
  <si>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</si>
  <si>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</si>
  <si>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</si>
  <si>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</si>
  <si>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</si>
  <si>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</si>
  <si>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Bridgewater-Emery 30-3</t>
  </si>
  <si>
    <t>Langford Area 45-5</t>
  </si>
  <si>
    <t>Webster Area 18-5</t>
  </si>
  <si>
    <t>Fiscal Year</t>
  </si>
  <si>
    <t>District No.</t>
  </si>
  <si>
    <t>TOTAL</t>
  </si>
  <si>
    <t>Viborg-Hurley 60-6</t>
  </si>
  <si>
    <t xml:space="preserve">CANS State Proration </t>
  </si>
  <si>
    <t>Oglala Lakota 65-1</t>
  </si>
  <si>
    <t>Corsica-Stickney  21-3</t>
  </si>
  <si>
    <t>Shared Services Grant</t>
  </si>
  <si>
    <t>Mentor Teacher Grants</t>
  </si>
  <si>
    <t>Classroom Innovation Grants</t>
  </si>
  <si>
    <t>&gt; $0</t>
  </si>
  <si>
    <t xml:space="preserve"> 10-3129</t>
  </si>
  <si>
    <t xml:space="preserve"> 10 - 3125</t>
  </si>
  <si>
    <t xml:space="preserve"> 10 -3129</t>
  </si>
  <si>
    <t xml:space="preserve"> 10 -1973</t>
  </si>
  <si>
    <t xml:space="preserve"> 22 - 1973</t>
  </si>
  <si>
    <t>Medicaid Admin - GF</t>
  </si>
  <si>
    <t>Medicaid Admin. - SE</t>
  </si>
  <si>
    <t>Wind Farm Tax</t>
  </si>
  <si>
    <t xml:space="preserve"> 10-3113</t>
  </si>
  <si>
    <t xml:space="preserve"> </t>
  </si>
  <si>
    <t>as of 6/12</t>
  </si>
  <si>
    <t>as of 6/19</t>
  </si>
  <si>
    <t>updated 6/20</t>
  </si>
  <si>
    <t>as of 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</si>
</sst>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0"/>
      <color indexed="18"/>
      <name val="Gill Sans MT"/>
      <family val="2"/>
    </font>
    <font>
      <sz val="10"/>
      <name val="Gill Sans MT"/>
      <family val="2"/>
    </font>
    <font>
      <sz val="11"/>
      <color theme="0"/>
      <name val="Gill Sans MT"/>
      <family val="2"/>
    </font>
    <font>
      <sz val="10"/>
      <color rgb="FF002060"/>
      <name val="Gill Sans MT"/>
      <family val="2"/>
    </font>
    <font>
      <sz val="11"/>
      <color rgb="FF0070C0"/>
      <name val="Gill Sans MT"/>
      <family val="2"/>
    </font>
    <font>
      <sz val="12"/>
      <color rgb="FF0070C0"/>
      <name val="Gill Sans MT"/>
      <family val="2"/>
    </font>
    <font>
      <sz val="11"/>
      <color theme="0" tint="-0.499984740745262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D4F6FA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/>
    <xf numFmtId="44" fontId="2" fillId="0" borderId="0" xfId="0" applyNumberFormat="1" applyFont="1"/>
    <xf numFmtId="42" fontId="2" fillId="0" borderId="0" xfId="0" applyNumberFormat="1" applyFont="1"/>
    <xf numFmtId="0" fontId="3" fillId="0" borderId="0" xfId="0" applyFont="1" applyAlignment="1"/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/>
    <xf numFmtId="42" fontId="5" fillId="0" borderId="1" xfId="0" applyNumberFormat="1" applyFont="1" applyFill="1" applyBorder="1" applyAlignment="1"/>
    <xf numFmtId="44" fontId="5" fillId="0" borderId="1" xfId="0" applyNumberFormat="1" applyFont="1" applyBorder="1" applyAlignment="1"/>
    <xf numFmtId="44" fontId="5" fillId="0" borderId="1" xfId="0" applyNumberFormat="1" applyFont="1" applyBorder="1" applyAlignment="1">
      <alignment horizontal="center"/>
    </xf>
    <xf numFmtId="42" fontId="5" fillId="0" borderId="1" xfId="0" applyNumberFormat="1" applyFont="1" applyBorder="1" applyAlignment="1"/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/>
    <xf numFmtId="42" fontId="5" fillId="0" borderId="1" xfId="0" applyNumberFormat="1" applyFont="1" applyBorder="1"/>
    <xf numFmtId="7" fontId="5" fillId="0" borderId="1" xfId="0" applyNumberFormat="1" applyFont="1" applyBorder="1"/>
    <xf numFmtId="44" fontId="5" fillId="0" borderId="1" xfId="0" applyNumberFormat="1" applyFont="1" applyBorder="1"/>
    <xf numFmtId="0" fontId="5" fillId="0" borderId="0" xfId="0" applyFont="1"/>
    <xf numFmtId="42" fontId="5" fillId="2" borderId="1" xfId="0" applyNumberFormat="1" applyFont="1" applyFill="1" applyBorder="1" applyAlignment="1"/>
    <xf numFmtId="42" fontId="5" fillId="2" borderId="1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4" fontId="4" fillId="3" borderId="3" xfId="0" applyNumberFormat="1" applyFont="1" applyFill="1" applyBorder="1" applyAlignment="1">
      <alignment horizontal="center" wrapText="1"/>
    </xf>
    <xf numFmtId="42" fontId="4" fillId="3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4" fontId="7" fillId="0" borderId="3" xfId="0" applyNumberFormat="1" applyFont="1" applyBorder="1" applyAlignment="1">
      <alignment horizontal="center"/>
    </xf>
    <xf numFmtId="42" fontId="7" fillId="0" borderId="3" xfId="0" applyNumberFormat="1" applyFont="1" applyBorder="1" applyAlignment="1">
      <alignment horizontal="center"/>
    </xf>
    <xf numFmtId="44" fontId="8" fillId="4" borderId="3" xfId="0" applyNumberFormat="1" applyFont="1" applyFill="1" applyBorder="1" applyAlignment="1">
      <alignment horizontal="center" wrapText="1"/>
    </xf>
    <xf numFmtId="44" fontId="2" fillId="0" borderId="0" xfId="0" applyNumberFormat="1" applyFont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4F6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4"/>
  <sheetViews>
    <sheetView tabSelected="1" zoomScale="110" zoomScaleNormal="110" workbookViewId="0">
      <pane ySplit="3" topLeftCell="A4" activePane="bottomLeft" state="frozen"/>
      <selection pane="bottomLeft" activeCell="A4" sqref="A4"/>
    </sheetView>
  </sheetViews>
  <sheetFormatPr defaultRowHeight="15" x14ac:dyDescent="0.3"/>
  <cols>
    <col min="1" max="1" width="6.7109375" style="3" customWidth="1"/>
    <col min="2" max="2" width="8.28515625" style="3" customWidth="1"/>
    <col min="3" max="3" width="22.28515625" style="4" bestFit="1" customWidth="1"/>
    <col min="4" max="4" width="13.140625" style="5" customWidth="1"/>
    <col min="5" max="5" width="11" style="5" customWidth="1"/>
    <col min="6" max="6" width="13.28515625" style="5" customWidth="1"/>
    <col min="7" max="7" width="14.7109375" style="6" customWidth="1"/>
    <col min="8" max="8" width="10.28515625" style="6" customWidth="1"/>
    <col min="9" max="9" width="13.7109375" style="6" customWidth="1"/>
    <col min="10" max="10" width="13.85546875" style="5" customWidth="1"/>
    <col min="11" max="11" width="13" style="7" customWidth="1"/>
    <col min="12" max="12" width="12.140625" style="6" customWidth="1"/>
    <col min="13" max="13" width="12.7109375" style="6" bestFit="1" customWidth="1"/>
    <col min="14" max="14" width="12.42578125" style="6" bestFit="1" customWidth="1"/>
    <col min="15" max="15" width="15.42578125" style="6" bestFit="1" customWidth="1"/>
    <col min="16" max="16" width="14.5703125" style="6" customWidth="1"/>
    <col min="17" max="17" width="12.7109375" style="6" customWidth="1"/>
    <col min="18" max="16384" width="9.140625" style="5"/>
  </cols>
  <sheetData>
    <row r="1" spans="1:17" ht="15.75" thickBot="1" x14ac:dyDescent="0.35">
      <c r="L1" s="6" t="s">
        <v>184</v>
      </c>
      <c r="M1" s="34" t="s">
        <v>183</v>
      </c>
      <c r="N1" s="34" t="s">
        <v>185</v>
      </c>
      <c r="O1" s="34" t="s">
        <v>182</v>
      </c>
    </row>
    <row r="2" spans="1:17" s="1" customFormat="1" ht="21.75" customHeight="1" thickBot="1" x14ac:dyDescent="0.45">
      <c r="A2" s="35" t="s">
        <v>161</v>
      </c>
      <c r="B2" s="35" t="s">
        <v>162</v>
      </c>
      <c r="C2" s="37" t="s">
        <v>0</v>
      </c>
      <c r="D2" s="28" t="s">
        <v>1</v>
      </c>
      <c r="E2" s="29" t="s">
        <v>1</v>
      </c>
      <c r="F2" s="30" t="s">
        <v>1</v>
      </c>
      <c r="G2" s="31" t="s">
        <v>2</v>
      </c>
      <c r="H2" s="31" t="s">
        <v>3</v>
      </c>
      <c r="I2" s="31" t="s">
        <v>180</v>
      </c>
      <c r="J2" s="29" t="s">
        <v>4</v>
      </c>
      <c r="K2" s="32" t="s">
        <v>5</v>
      </c>
      <c r="L2" s="31" t="s">
        <v>6</v>
      </c>
      <c r="M2" s="31" t="s">
        <v>174</v>
      </c>
      <c r="N2" s="31" t="s">
        <v>173</v>
      </c>
      <c r="O2" s="31" t="s">
        <v>172</v>
      </c>
      <c r="P2" s="31" t="s">
        <v>175</v>
      </c>
      <c r="Q2" s="31" t="s">
        <v>176</v>
      </c>
    </row>
    <row r="3" spans="1:17" s="2" customFormat="1" ht="52.5" customHeight="1" thickBot="1" x14ac:dyDescent="0.4">
      <c r="A3" s="36" t="s">
        <v>161</v>
      </c>
      <c r="B3" s="36"/>
      <c r="C3" s="38"/>
      <c r="D3" s="25" t="s">
        <v>7</v>
      </c>
      <c r="E3" s="25" t="s">
        <v>8</v>
      </c>
      <c r="F3" s="25" t="s">
        <v>163</v>
      </c>
      <c r="G3" s="26" t="s">
        <v>9</v>
      </c>
      <c r="H3" s="26" t="s">
        <v>10</v>
      </c>
      <c r="I3" s="26" t="s">
        <v>179</v>
      </c>
      <c r="J3" s="25" t="s">
        <v>11</v>
      </c>
      <c r="K3" s="27" t="s">
        <v>12</v>
      </c>
      <c r="L3" s="26" t="s">
        <v>165</v>
      </c>
      <c r="M3" s="26" t="s">
        <v>168</v>
      </c>
      <c r="N3" s="26" t="s">
        <v>169</v>
      </c>
      <c r="O3" s="26" t="s">
        <v>170</v>
      </c>
      <c r="P3" s="33" t="s">
        <v>177</v>
      </c>
      <c r="Q3" s="33" t="s">
        <v>178</v>
      </c>
    </row>
    <row r="4" spans="1:17" s="8" customFormat="1" x14ac:dyDescent="0.3">
      <c r="A4" s="9">
        <v>2017</v>
      </c>
      <c r="B4" s="9">
        <v>6001</v>
      </c>
      <c r="C4" s="10" t="s">
        <v>13</v>
      </c>
      <c r="D4" s="11">
        <v>14239856</v>
      </c>
      <c r="E4" s="11">
        <v>0</v>
      </c>
      <c r="F4" s="23">
        <f t="shared" ref="F4:F35" si="0">D4+E4</f>
        <v>14239856</v>
      </c>
      <c r="G4" s="12">
        <v>361432.5</v>
      </c>
      <c r="H4" s="13" t="s">
        <v>171</v>
      </c>
      <c r="I4" s="13">
        <v>0</v>
      </c>
      <c r="J4" s="14">
        <v>2969932</v>
      </c>
      <c r="K4" s="14">
        <v>0</v>
      </c>
      <c r="L4" s="12">
        <v>10167.120000000001</v>
      </c>
      <c r="M4" s="12"/>
      <c r="N4" s="12">
        <v>27600</v>
      </c>
      <c r="O4" s="12"/>
      <c r="P4" s="12">
        <v>70874.47</v>
      </c>
      <c r="Q4" s="12">
        <v>15981</v>
      </c>
    </row>
    <row r="5" spans="1:17" s="8" customFormat="1" x14ac:dyDescent="0.3">
      <c r="A5" s="9">
        <v>2017</v>
      </c>
      <c r="B5" s="15">
        <v>58003</v>
      </c>
      <c r="C5" s="16" t="s">
        <v>14</v>
      </c>
      <c r="D5" s="11">
        <v>0</v>
      </c>
      <c r="E5" s="11">
        <v>37916</v>
      </c>
      <c r="F5" s="23">
        <f t="shared" si="0"/>
        <v>37916</v>
      </c>
      <c r="G5" s="12">
        <v>21258.373842823297</v>
      </c>
      <c r="H5" s="13" t="s">
        <v>171</v>
      </c>
      <c r="I5" s="13">
        <v>0</v>
      </c>
      <c r="J5" s="14">
        <v>0</v>
      </c>
      <c r="K5" s="14">
        <v>0</v>
      </c>
      <c r="L5" s="12">
        <v>625.71</v>
      </c>
      <c r="M5" s="12"/>
      <c r="N5" s="12"/>
      <c r="O5" s="12"/>
      <c r="P5" s="12">
        <v>3016.64</v>
      </c>
      <c r="Q5" s="12">
        <v>255</v>
      </c>
    </row>
    <row r="6" spans="1:17" s="8" customFormat="1" x14ac:dyDescent="0.3">
      <c r="A6" s="9">
        <v>2017</v>
      </c>
      <c r="B6" s="15">
        <v>61001</v>
      </c>
      <c r="C6" s="16" t="s">
        <v>15</v>
      </c>
      <c r="D6" s="11">
        <v>1010264</v>
      </c>
      <c r="E6" s="11">
        <v>0</v>
      </c>
      <c r="F6" s="23">
        <f t="shared" si="0"/>
        <v>1010264</v>
      </c>
      <c r="G6" s="12">
        <v>22887.798615197113</v>
      </c>
      <c r="H6" s="13" t="s">
        <v>171</v>
      </c>
      <c r="I6" s="13">
        <v>0</v>
      </c>
      <c r="J6" s="14">
        <v>55248</v>
      </c>
      <c r="K6" s="14">
        <v>0</v>
      </c>
      <c r="L6" s="12">
        <v>738.37</v>
      </c>
      <c r="M6" s="12"/>
      <c r="N6" s="12">
        <v>4050</v>
      </c>
      <c r="O6" s="12">
        <v>7303.52</v>
      </c>
      <c r="P6" s="12">
        <v>4526.43</v>
      </c>
      <c r="Q6" s="12">
        <v>652</v>
      </c>
    </row>
    <row r="7" spans="1:17" s="8" customFormat="1" x14ac:dyDescent="0.3">
      <c r="A7" s="9">
        <v>2017</v>
      </c>
      <c r="B7" s="15">
        <v>11001</v>
      </c>
      <c r="C7" s="16" t="s">
        <v>16</v>
      </c>
      <c r="D7" s="11">
        <v>1369832</v>
      </c>
      <c r="E7" s="11">
        <v>0</v>
      </c>
      <c r="F7" s="23">
        <f t="shared" si="0"/>
        <v>1369832</v>
      </c>
      <c r="G7" s="12">
        <v>29792.362619205051</v>
      </c>
      <c r="H7" s="13" t="s">
        <v>171</v>
      </c>
      <c r="I7" s="13">
        <v>0</v>
      </c>
      <c r="J7" s="14">
        <v>0</v>
      </c>
      <c r="K7" s="14">
        <v>0</v>
      </c>
      <c r="L7" s="12">
        <v>806.52</v>
      </c>
      <c r="M7" s="12"/>
      <c r="N7" s="12"/>
      <c r="O7" s="12"/>
      <c r="P7" s="12">
        <v>9739.61</v>
      </c>
      <c r="Q7" s="12">
        <v>1546</v>
      </c>
    </row>
    <row r="8" spans="1:17" s="8" customFormat="1" x14ac:dyDescent="0.3">
      <c r="A8" s="9">
        <v>2017</v>
      </c>
      <c r="B8" s="15">
        <v>38001</v>
      </c>
      <c r="C8" s="16" t="s">
        <v>17</v>
      </c>
      <c r="D8" s="11">
        <v>809783</v>
      </c>
      <c r="E8" s="11">
        <v>0</v>
      </c>
      <c r="F8" s="23">
        <f t="shared" si="0"/>
        <v>809783</v>
      </c>
      <c r="G8" s="12">
        <v>19393.02318786857</v>
      </c>
      <c r="H8" s="13" t="s">
        <v>171</v>
      </c>
      <c r="I8" s="13">
        <v>0</v>
      </c>
      <c r="J8" s="14">
        <v>0</v>
      </c>
      <c r="K8" s="14">
        <v>0</v>
      </c>
      <c r="L8" s="12">
        <v>651.80999999999995</v>
      </c>
      <c r="M8" s="12"/>
      <c r="N8" s="12">
        <v>2700</v>
      </c>
      <c r="O8" s="12"/>
      <c r="P8" s="12">
        <v>589.04999999999995</v>
      </c>
      <c r="Q8" s="12">
        <v>94</v>
      </c>
    </row>
    <row r="9" spans="1:17" s="8" customFormat="1" x14ac:dyDescent="0.3">
      <c r="A9" s="9">
        <v>2017</v>
      </c>
      <c r="B9" s="15">
        <v>21001</v>
      </c>
      <c r="C9" s="16" t="s">
        <v>18</v>
      </c>
      <c r="D9" s="11">
        <v>771895</v>
      </c>
      <c r="E9" s="11">
        <v>0</v>
      </c>
      <c r="F9" s="23">
        <f t="shared" si="0"/>
        <v>771895</v>
      </c>
      <c r="G9" s="12">
        <v>11175.825478527027</v>
      </c>
      <c r="H9" s="13" t="s">
        <v>171</v>
      </c>
      <c r="I9" s="13">
        <v>0</v>
      </c>
      <c r="J9" s="14">
        <v>0</v>
      </c>
      <c r="K9" s="14">
        <v>0</v>
      </c>
      <c r="L9" s="12">
        <v>413.3</v>
      </c>
      <c r="M9" s="12"/>
      <c r="N9" s="12"/>
      <c r="O9" s="12"/>
      <c r="P9" s="12">
        <v>2285.7600000000002</v>
      </c>
      <c r="Q9" s="12">
        <v>204</v>
      </c>
    </row>
    <row r="10" spans="1:17" s="8" customFormat="1" x14ac:dyDescent="0.3">
      <c r="A10" s="9">
        <v>2017</v>
      </c>
      <c r="B10" s="15">
        <v>4001</v>
      </c>
      <c r="C10" s="16" t="s">
        <v>19</v>
      </c>
      <c r="D10" s="11">
        <v>1265012</v>
      </c>
      <c r="E10" s="11">
        <v>0</v>
      </c>
      <c r="F10" s="23">
        <f t="shared" si="0"/>
        <v>1265012</v>
      </c>
      <c r="G10" s="12">
        <v>15741.717621088408</v>
      </c>
      <c r="H10" s="13" t="s">
        <v>171</v>
      </c>
      <c r="I10" s="13">
        <v>0</v>
      </c>
      <c r="J10" s="14">
        <v>54710</v>
      </c>
      <c r="K10" s="14">
        <v>176171</v>
      </c>
      <c r="L10" s="12">
        <v>674.3</v>
      </c>
      <c r="M10" s="12"/>
      <c r="N10" s="12"/>
      <c r="O10" s="12"/>
      <c r="P10" s="12">
        <v>4361.4400000000005</v>
      </c>
      <c r="Q10" s="12">
        <v>400</v>
      </c>
    </row>
    <row r="11" spans="1:17" s="8" customFormat="1" x14ac:dyDescent="0.3">
      <c r="A11" s="9">
        <v>2017</v>
      </c>
      <c r="B11" s="15">
        <v>49001</v>
      </c>
      <c r="C11" s="16" t="s">
        <v>20</v>
      </c>
      <c r="D11" s="11">
        <v>2172979</v>
      </c>
      <c r="E11" s="11">
        <v>0</v>
      </c>
      <c r="F11" s="23">
        <f t="shared" si="0"/>
        <v>2172979</v>
      </c>
      <c r="G11" s="12">
        <v>30849.162935493827</v>
      </c>
      <c r="H11" s="13" t="s">
        <v>171</v>
      </c>
      <c r="I11" s="13">
        <v>0</v>
      </c>
      <c r="J11" s="14">
        <v>204550</v>
      </c>
      <c r="K11" s="14">
        <v>83722</v>
      </c>
      <c r="L11" s="12">
        <v>1111.49</v>
      </c>
      <c r="M11" s="12">
        <v>26275.97</v>
      </c>
      <c r="N11" s="12"/>
      <c r="O11" s="12"/>
      <c r="P11" s="12">
        <v>3303.15</v>
      </c>
      <c r="Q11" s="12">
        <v>547</v>
      </c>
    </row>
    <row r="12" spans="1:17" s="8" customFormat="1" x14ac:dyDescent="0.3">
      <c r="A12" s="9">
        <v>2017</v>
      </c>
      <c r="B12" s="15">
        <v>9001</v>
      </c>
      <c r="C12" s="16" t="s">
        <v>21</v>
      </c>
      <c r="D12" s="11">
        <v>5192770</v>
      </c>
      <c r="E12" s="11">
        <v>0</v>
      </c>
      <c r="F12" s="23">
        <f t="shared" si="0"/>
        <v>5192770</v>
      </c>
      <c r="G12" s="12">
        <v>97759.252160571807</v>
      </c>
      <c r="H12" s="13" t="s">
        <v>171</v>
      </c>
      <c r="I12" s="13">
        <v>0</v>
      </c>
      <c r="J12" s="14">
        <v>916713</v>
      </c>
      <c r="K12" s="14">
        <v>121996</v>
      </c>
      <c r="L12" s="12">
        <v>3081.92</v>
      </c>
      <c r="M12" s="12">
        <v>31750</v>
      </c>
      <c r="N12" s="12"/>
      <c r="O12" s="12"/>
      <c r="P12" s="12">
        <v>15986.77</v>
      </c>
      <c r="Q12" s="12">
        <v>3090</v>
      </c>
    </row>
    <row r="13" spans="1:17" s="8" customFormat="1" x14ac:dyDescent="0.3">
      <c r="A13" s="9">
        <v>2017</v>
      </c>
      <c r="B13" s="15">
        <v>3001</v>
      </c>
      <c r="C13" s="16" t="s">
        <v>22</v>
      </c>
      <c r="D13" s="11">
        <v>2331646</v>
      </c>
      <c r="E13" s="11">
        <v>23839</v>
      </c>
      <c r="F13" s="23">
        <f t="shared" si="0"/>
        <v>2355485</v>
      </c>
      <c r="G13" s="12">
        <v>50626.758800372925</v>
      </c>
      <c r="H13" s="13" t="s">
        <v>171</v>
      </c>
      <c r="I13" s="13">
        <v>0</v>
      </c>
      <c r="J13" s="14">
        <v>187098</v>
      </c>
      <c r="K13" s="14">
        <v>0</v>
      </c>
      <c r="L13" s="12">
        <v>1000.13</v>
      </c>
      <c r="M13" s="12"/>
      <c r="N13" s="12"/>
      <c r="O13" s="12"/>
      <c r="P13" s="12">
        <v>16235.539999999999</v>
      </c>
      <c r="Q13" s="12">
        <v>2150</v>
      </c>
    </row>
    <row r="14" spans="1:17" s="8" customFormat="1" x14ac:dyDescent="0.3">
      <c r="A14" s="9">
        <v>2017</v>
      </c>
      <c r="B14" s="15">
        <v>61002</v>
      </c>
      <c r="C14" s="16" t="s">
        <v>23</v>
      </c>
      <c r="D14" s="11">
        <v>2278826</v>
      </c>
      <c r="E14" s="11">
        <v>0</v>
      </c>
      <c r="F14" s="23">
        <f t="shared" si="0"/>
        <v>2278826</v>
      </c>
      <c r="G14" s="12">
        <v>43002.92</v>
      </c>
      <c r="H14" s="13" t="s">
        <v>171</v>
      </c>
      <c r="I14" s="13">
        <v>0</v>
      </c>
      <c r="J14" s="14">
        <v>149529</v>
      </c>
      <c r="K14" s="14">
        <v>0</v>
      </c>
      <c r="L14" s="12">
        <v>1422.7</v>
      </c>
      <c r="M14" s="12"/>
      <c r="N14" s="12"/>
      <c r="O14" s="12"/>
      <c r="P14" s="12">
        <v>5012.6400000000003</v>
      </c>
      <c r="Q14" s="12">
        <v>920</v>
      </c>
    </row>
    <row r="15" spans="1:17" s="8" customFormat="1" x14ac:dyDescent="0.3">
      <c r="A15" s="9">
        <v>2017</v>
      </c>
      <c r="B15" s="15">
        <v>25001</v>
      </c>
      <c r="C15" s="16" t="s">
        <v>24</v>
      </c>
      <c r="D15" s="11">
        <v>250519</v>
      </c>
      <c r="E15" s="11">
        <v>0</v>
      </c>
      <c r="F15" s="23">
        <f t="shared" si="0"/>
        <v>250519</v>
      </c>
      <c r="G15" s="12">
        <v>5830.492930751725</v>
      </c>
      <c r="H15" s="13" t="s">
        <v>171</v>
      </c>
      <c r="I15" s="13">
        <v>0</v>
      </c>
      <c r="J15" s="14">
        <v>0</v>
      </c>
      <c r="K15" s="14">
        <v>0</v>
      </c>
      <c r="L15" s="12">
        <v>289.77999999999997</v>
      </c>
      <c r="M15" s="12"/>
      <c r="N15" s="12">
        <v>2700</v>
      </c>
      <c r="O15" s="12">
        <v>31045.360000000001</v>
      </c>
      <c r="P15" s="12">
        <v>1168.5</v>
      </c>
      <c r="Q15" s="12">
        <v>67</v>
      </c>
    </row>
    <row r="16" spans="1:17" s="8" customFormat="1" x14ac:dyDescent="0.3">
      <c r="A16" s="9">
        <v>2017</v>
      </c>
      <c r="B16" s="15">
        <v>52001</v>
      </c>
      <c r="C16" s="16" t="s">
        <v>25</v>
      </c>
      <c r="D16" s="11">
        <v>499466</v>
      </c>
      <c r="E16" s="11">
        <v>110000</v>
      </c>
      <c r="F16" s="23">
        <f t="shared" si="0"/>
        <v>609466</v>
      </c>
      <c r="G16" s="12">
        <v>10923.29672896679</v>
      </c>
      <c r="H16" s="13" t="s">
        <v>171</v>
      </c>
      <c r="I16" s="13">
        <v>0</v>
      </c>
      <c r="J16" s="14">
        <v>0</v>
      </c>
      <c r="K16" s="14">
        <v>0</v>
      </c>
      <c r="L16" s="12">
        <v>376.86</v>
      </c>
      <c r="M16" s="12"/>
      <c r="N16" s="12">
        <v>1300</v>
      </c>
      <c r="O16" s="12"/>
      <c r="P16" s="12">
        <v>2372.13</v>
      </c>
      <c r="Q16" s="12">
        <v>435</v>
      </c>
    </row>
    <row r="17" spans="1:17" s="8" customFormat="1" x14ac:dyDescent="0.3">
      <c r="A17" s="9">
        <v>2017</v>
      </c>
      <c r="B17" s="15">
        <v>4002</v>
      </c>
      <c r="C17" s="16" t="s">
        <v>26</v>
      </c>
      <c r="D17" s="11">
        <v>1898363</v>
      </c>
      <c r="E17" s="11">
        <v>0</v>
      </c>
      <c r="F17" s="23">
        <f t="shared" si="0"/>
        <v>1898363</v>
      </c>
      <c r="G17" s="12">
        <v>35900.046524245859</v>
      </c>
      <c r="H17" s="13" t="s">
        <v>171</v>
      </c>
      <c r="I17" s="13">
        <v>0</v>
      </c>
      <c r="J17" s="14">
        <v>15210</v>
      </c>
      <c r="K17" s="14">
        <v>217684</v>
      </c>
      <c r="L17" s="12">
        <v>1120.3900000000001</v>
      </c>
      <c r="M17" s="12"/>
      <c r="N17" s="12"/>
      <c r="O17" s="12"/>
      <c r="P17" s="12">
        <v>6861.4599999999991</v>
      </c>
      <c r="Q17" s="12">
        <v>1385</v>
      </c>
    </row>
    <row r="18" spans="1:17" s="8" customFormat="1" x14ac:dyDescent="0.3">
      <c r="A18" s="9">
        <v>2017</v>
      </c>
      <c r="B18" s="15">
        <v>22001</v>
      </c>
      <c r="C18" s="16" t="s">
        <v>27</v>
      </c>
      <c r="D18" s="11">
        <v>248072</v>
      </c>
      <c r="E18" s="11">
        <v>0</v>
      </c>
      <c r="F18" s="23">
        <f t="shared" si="0"/>
        <v>248072</v>
      </c>
      <c r="G18" s="12">
        <v>7692.1693920670095</v>
      </c>
      <c r="H18" s="13" t="s">
        <v>171</v>
      </c>
      <c r="I18" s="13">
        <v>0</v>
      </c>
      <c r="J18" s="14">
        <v>0</v>
      </c>
      <c r="K18" s="14">
        <v>0</v>
      </c>
      <c r="L18" s="12">
        <v>336.44</v>
      </c>
      <c r="M18" s="12"/>
      <c r="N18" s="12"/>
      <c r="O18" s="12"/>
      <c r="P18" s="12">
        <v>1265.1799999999998</v>
      </c>
      <c r="Q18" s="12">
        <v>142</v>
      </c>
    </row>
    <row r="19" spans="1:17" s="8" customFormat="1" x14ac:dyDescent="0.3">
      <c r="A19" s="9">
        <v>2017</v>
      </c>
      <c r="B19" s="15">
        <v>49002</v>
      </c>
      <c r="C19" s="16" t="s">
        <v>28</v>
      </c>
      <c r="D19" s="11">
        <v>13569139</v>
      </c>
      <c r="E19" s="11">
        <v>0</v>
      </c>
      <c r="F19" s="23">
        <f t="shared" si="0"/>
        <v>13569139</v>
      </c>
      <c r="G19" s="12">
        <v>284453.97932676139</v>
      </c>
      <c r="H19" s="13" t="s">
        <v>171</v>
      </c>
      <c r="I19" s="13">
        <v>0</v>
      </c>
      <c r="J19" s="14">
        <v>2316276</v>
      </c>
      <c r="K19" s="14">
        <v>0</v>
      </c>
      <c r="L19" s="12">
        <v>9787.06</v>
      </c>
      <c r="M19" s="12"/>
      <c r="N19" s="12"/>
      <c r="O19" s="12">
        <v>9419</v>
      </c>
      <c r="P19" s="12">
        <v>17966.64</v>
      </c>
      <c r="Q19" s="12">
        <v>2709</v>
      </c>
    </row>
    <row r="20" spans="1:17" s="8" customFormat="1" x14ac:dyDescent="0.3">
      <c r="A20" s="9">
        <v>2017</v>
      </c>
      <c r="B20" s="15">
        <v>30003</v>
      </c>
      <c r="C20" s="16" t="s">
        <v>158</v>
      </c>
      <c r="D20" s="11">
        <v>1165246</v>
      </c>
      <c r="E20" s="11">
        <v>0</v>
      </c>
      <c r="F20" s="23">
        <f t="shared" si="0"/>
        <v>1165246</v>
      </c>
      <c r="G20" s="12">
        <v>23159.076232559073</v>
      </c>
      <c r="H20" s="13" t="s">
        <v>171</v>
      </c>
      <c r="I20" s="13">
        <v>0</v>
      </c>
      <c r="J20" s="14">
        <v>0</v>
      </c>
      <c r="K20" s="14">
        <v>73749</v>
      </c>
      <c r="L20" s="12">
        <v>856.52</v>
      </c>
      <c r="M20" s="12">
        <v>18736.240000000002</v>
      </c>
      <c r="N20" s="12"/>
      <c r="O20" s="12"/>
      <c r="P20" s="12">
        <v>8375.31</v>
      </c>
      <c r="Q20" s="12">
        <v>878</v>
      </c>
    </row>
    <row r="21" spans="1:17" s="8" customFormat="1" x14ac:dyDescent="0.3">
      <c r="A21" s="9">
        <v>2017</v>
      </c>
      <c r="B21" s="15">
        <v>45004</v>
      </c>
      <c r="C21" s="16" t="s">
        <v>29</v>
      </c>
      <c r="D21" s="11">
        <v>557645</v>
      </c>
      <c r="E21" s="11">
        <v>0</v>
      </c>
      <c r="F21" s="23">
        <f t="shared" si="0"/>
        <v>557645</v>
      </c>
      <c r="G21" s="12">
        <v>28789.309948511964</v>
      </c>
      <c r="H21" s="13" t="s">
        <v>171</v>
      </c>
      <c r="I21" s="13">
        <v>0</v>
      </c>
      <c r="J21" s="14">
        <v>0</v>
      </c>
      <c r="K21" s="14">
        <v>0</v>
      </c>
      <c r="L21" s="12">
        <v>1196.3</v>
      </c>
      <c r="M21" s="12"/>
      <c r="N21" s="12"/>
      <c r="O21" s="12">
        <v>6252.1</v>
      </c>
      <c r="P21" s="12">
        <v>4217.08</v>
      </c>
      <c r="Q21" s="12">
        <v>516</v>
      </c>
    </row>
    <row r="22" spans="1:17" s="8" customFormat="1" x14ac:dyDescent="0.3">
      <c r="A22" s="9">
        <v>2017</v>
      </c>
      <c r="B22" s="15">
        <v>5001</v>
      </c>
      <c r="C22" s="16" t="s">
        <v>30</v>
      </c>
      <c r="D22" s="11">
        <v>9827961</v>
      </c>
      <c r="E22" s="11">
        <v>0</v>
      </c>
      <c r="F22" s="23">
        <f t="shared" si="0"/>
        <v>9827961</v>
      </c>
      <c r="G22" s="12">
        <v>229680.58</v>
      </c>
      <c r="H22" s="13" t="s">
        <v>171</v>
      </c>
      <c r="I22" s="13">
        <v>0</v>
      </c>
      <c r="J22" s="14">
        <v>1655338</v>
      </c>
      <c r="K22" s="14">
        <v>361930</v>
      </c>
      <c r="L22" s="12">
        <v>7747.26</v>
      </c>
      <c r="M22" s="12"/>
      <c r="N22" s="12"/>
      <c r="O22" s="12"/>
      <c r="P22" s="12">
        <v>25271.340000000004</v>
      </c>
      <c r="Q22" s="12">
        <v>3978</v>
      </c>
    </row>
    <row r="23" spans="1:17" s="8" customFormat="1" x14ac:dyDescent="0.3">
      <c r="A23" s="9">
        <v>2017</v>
      </c>
      <c r="B23" s="15">
        <v>26002</v>
      </c>
      <c r="C23" s="16" t="s">
        <v>31</v>
      </c>
      <c r="D23" s="11">
        <v>1080641</v>
      </c>
      <c r="E23" s="11">
        <v>0</v>
      </c>
      <c r="F23" s="23">
        <f t="shared" si="0"/>
        <v>1080641</v>
      </c>
      <c r="G23" s="12">
        <v>15368.979900318653</v>
      </c>
      <c r="H23" s="13" t="s">
        <v>171</v>
      </c>
      <c r="I23" s="13">
        <v>0</v>
      </c>
      <c r="J23" s="14">
        <v>29482</v>
      </c>
      <c r="K23" s="14">
        <v>0</v>
      </c>
      <c r="L23" s="12">
        <v>529.91999999999996</v>
      </c>
      <c r="M23" s="12"/>
      <c r="N23" s="12"/>
      <c r="O23" s="12"/>
      <c r="P23" s="12">
        <v>2714.4</v>
      </c>
      <c r="Q23" s="12">
        <v>464</v>
      </c>
    </row>
    <row r="24" spans="1:17" s="8" customFormat="1" x14ac:dyDescent="0.3">
      <c r="A24" s="9">
        <v>2017</v>
      </c>
      <c r="B24" s="15">
        <v>43001</v>
      </c>
      <c r="C24" s="16" t="s">
        <v>32</v>
      </c>
      <c r="D24" s="11">
        <v>904989</v>
      </c>
      <c r="E24" s="11">
        <v>0</v>
      </c>
      <c r="F24" s="23">
        <f t="shared" si="0"/>
        <v>904989</v>
      </c>
      <c r="G24" s="12">
        <v>14285.415887848012</v>
      </c>
      <c r="H24" s="13" t="s">
        <v>171</v>
      </c>
      <c r="I24" s="13">
        <v>0</v>
      </c>
      <c r="J24" s="14">
        <v>0</v>
      </c>
      <c r="K24" s="14">
        <v>110862</v>
      </c>
      <c r="L24" s="12">
        <v>597.64</v>
      </c>
      <c r="M24" s="12"/>
      <c r="N24" s="12">
        <v>1150</v>
      </c>
      <c r="O24" s="12"/>
      <c r="P24" s="12">
        <v>5035.32</v>
      </c>
      <c r="Q24" s="12">
        <v>779</v>
      </c>
    </row>
    <row r="25" spans="1:17" s="8" customFormat="1" x14ac:dyDescent="0.3">
      <c r="A25" s="9">
        <v>2017</v>
      </c>
      <c r="B25" s="15">
        <v>41001</v>
      </c>
      <c r="C25" s="16" t="s">
        <v>33</v>
      </c>
      <c r="D25" s="11">
        <v>2834656</v>
      </c>
      <c r="E25" s="11">
        <v>0</v>
      </c>
      <c r="F25" s="23">
        <f t="shared" si="0"/>
        <v>2834656</v>
      </c>
      <c r="G25" s="12">
        <v>67716.155844524736</v>
      </c>
      <c r="H25" s="13" t="s">
        <v>171</v>
      </c>
      <c r="I25" s="13">
        <v>0</v>
      </c>
      <c r="J25" s="14">
        <v>355121</v>
      </c>
      <c r="K25" s="14">
        <v>0</v>
      </c>
      <c r="L25" s="12">
        <v>1836.08</v>
      </c>
      <c r="M25" s="12"/>
      <c r="N25" s="12"/>
      <c r="O25" s="12"/>
      <c r="P25" s="12">
        <v>8149.87</v>
      </c>
      <c r="Q25" s="12">
        <v>1800</v>
      </c>
    </row>
    <row r="26" spans="1:17" s="8" customFormat="1" x14ac:dyDescent="0.3">
      <c r="A26" s="9">
        <v>2017</v>
      </c>
      <c r="B26" s="15">
        <v>28001</v>
      </c>
      <c r="C26" s="16" t="s">
        <v>34</v>
      </c>
      <c r="D26" s="11">
        <v>1160767</v>
      </c>
      <c r="E26" s="11">
        <v>0</v>
      </c>
      <c r="F26" s="23">
        <f t="shared" si="0"/>
        <v>1160767</v>
      </c>
      <c r="G26" s="12">
        <v>17303.196927546822</v>
      </c>
      <c r="H26" s="13" t="s">
        <v>171</v>
      </c>
      <c r="I26" s="13">
        <v>0</v>
      </c>
      <c r="J26" s="14">
        <v>0</v>
      </c>
      <c r="K26" s="14">
        <v>0</v>
      </c>
      <c r="L26" s="12">
        <v>771.26</v>
      </c>
      <c r="M26" s="12"/>
      <c r="N26" s="12"/>
      <c r="O26" s="12"/>
      <c r="P26" s="12">
        <v>2623.51</v>
      </c>
      <c r="Q26" s="12">
        <v>632</v>
      </c>
    </row>
    <row r="27" spans="1:17" s="8" customFormat="1" x14ac:dyDescent="0.3">
      <c r="A27" s="9">
        <v>2017</v>
      </c>
      <c r="B27" s="15">
        <v>60001</v>
      </c>
      <c r="C27" s="16" t="s">
        <v>35</v>
      </c>
      <c r="D27" s="11">
        <v>923797</v>
      </c>
      <c r="E27" s="11">
        <v>0</v>
      </c>
      <c r="F27" s="23">
        <f t="shared" si="0"/>
        <v>923797</v>
      </c>
      <c r="G27" s="12">
        <v>16953.667101276194</v>
      </c>
      <c r="H27" s="13" t="s">
        <v>171</v>
      </c>
      <c r="I27" s="13">
        <v>0</v>
      </c>
      <c r="J27" s="14">
        <v>0</v>
      </c>
      <c r="K27" s="14">
        <v>0</v>
      </c>
      <c r="L27" s="12">
        <v>673.68</v>
      </c>
      <c r="M27" s="12"/>
      <c r="N27" s="12"/>
      <c r="O27" s="12"/>
      <c r="P27" s="12">
        <v>5109.99</v>
      </c>
      <c r="Q27" s="12">
        <v>612</v>
      </c>
    </row>
    <row r="28" spans="1:17" s="8" customFormat="1" x14ac:dyDescent="0.3">
      <c r="A28" s="9">
        <v>2017</v>
      </c>
      <c r="B28" s="15">
        <v>7001</v>
      </c>
      <c r="C28" s="16" t="s">
        <v>36</v>
      </c>
      <c r="D28" s="11">
        <v>2873819</v>
      </c>
      <c r="E28" s="11">
        <v>0</v>
      </c>
      <c r="F28" s="23">
        <f t="shared" si="0"/>
        <v>2873819</v>
      </c>
      <c r="G28" s="12">
        <v>92179.76309874178</v>
      </c>
      <c r="H28" s="13" t="s">
        <v>171</v>
      </c>
      <c r="I28" s="13">
        <v>0</v>
      </c>
      <c r="J28" s="14">
        <v>273398</v>
      </c>
      <c r="K28" s="14">
        <v>0</v>
      </c>
      <c r="L28" s="12">
        <v>1957.51</v>
      </c>
      <c r="M28" s="12"/>
      <c r="N28" s="12"/>
      <c r="O28" s="12"/>
      <c r="P28" s="12">
        <v>15118.190000000002</v>
      </c>
      <c r="Q28" s="12">
        <v>4364</v>
      </c>
    </row>
    <row r="29" spans="1:17" s="8" customFormat="1" x14ac:dyDescent="0.3">
      <c r="A29" s="9">
        <v>2017</v>
      </c>
      <c r="B29" s="15">
        <v>39001</v>
      </c>
      <c r="C29" s="16" t="s">
        <v>37</v>
      </c>
      <c r="D29" s="11">
        <v>2108592</v>
      </c>
      <c r="E29" s="11">
        <v>0</v>
      </c>
      <c r="F29" s="23">
        <f t="shared" si="0"/>
        <v>2108592</v>
      </c>
      <c r="G29" s="12">
        <v>24893.149616374783</v>
      </c>
      <c r="H29" s="13" t="s">
        <v>171</v>
      </c>
      <c r="I29" s="13">
        <v>0</v>
      </c>
      <c r="J29" s="14">
        <v>20691</v>
      </c>
      <c r="K29" s="14">
        <v>0</v>
      </c>
      <c r="L29" s="12">
        <v>956.68</v>
      </c>
      <c r="M29" s="12"/>
      <c r="N29" s="12"/>
      <c r="O29" s="12"/>
      <c r="P29" s="12">
        <v>4434.6099999999997</v>
      </c>
      <c r="Q29" s="12">
        <v>542</v>
      </c>
    </row>
    <row r="30" spans="1:17" s="8" customFormat="1" x14ac:dyDescent="0.3">
      <c r="A30" s="9">
        <v>2017</v>
      </c>
      <c r="B30" s="15">
        <v>12002</v>
      </c>
      <c r="C30" s="16" t="s">
        <v>38</v>
      </c>
      <c r="D30" s="11">
        <v>542592</v>
      </c>
      <c r="E30" s="11">
        <v>0</v>
      </c>
      <c r="F30" s="23">
        <f t="shared" si="0"/>
        <v>542592</v>
      </c>
      <c r="G30" s="12">
        <v>28093.392854384987</v>
      </c>
      <c r="H30" s="13" t="s">
        <v>171</v>
      </c>
      <c r="I30" s="13">
        <v>34219.15</v>
      </c>
      <c r="J30" s="14">
        <v>0</v>
      </c>
      <c r="K30" s="14">
        <v>0</v>
      </c>
      <c r="L30" s="12">
        <v>999.84</v>
      </c>
      <c r="M30" s="12"/>
      <c r="N30" s="12"/>
      <c r="O30" s="12"/>
      <c r="P30" s="12">
        <v>1674.93</v>
      </c>
      <c r="Q30" s="12">
        <v>207</v>
      </c>
    </row>
    <row r="31" spans="1:17" s="8" customFormat="1" x14ac:dyDescent="0.3">
      <c r="A31" s="9">
        <v>2017</v>
      </c>
      <c r="B31" s="15">
        <v>50005</v>
      </c>
      <c r="C31" s="16" t="s">
        <v>39</v>
      </c>
      <c r="D31" s="11">
        <v>1055566</v>
      </c>
      <c r="E31" s="11">
        <v>0</v>
      </c>
      <c r="F31" s="23">
        <f t="shared" si="0"/>
        <v>1055566</v>
      </c>
      <c r="G31" s="12">
        <v>23675.846320218137</v>
      </c>
      <c r="H31" s="13" t="s">
        <v>171</v>
      </c>
      <c r="I31" s="13">
        <v>0</v>
      </c>
      <c r="J31" s="14">
        <v>15904</v>
      </c>
      <c r="K31" s="14">
        <v>0</v>
      </c>
      <c r="L31" s="12">
        <v>754.34</v>
      </c>
      <c r="M31" s="12"/>
      <c r="N31" s="12"/>
      <c r="O31" s="12"/>
      <c r="P31" s="12">
        <v>3056.76</v>
      </c>
      <c r="Q31" s="12">
        <v>355</v>
      </c>
    </row>
    <row r="32" spans="1:17" s="8" customFormat="1" x14ac:dyDescent="0.3">
      <c r="A32" s="9">
        <v>2017</v>
      </c>
      <c r="B32" s="15">
        <v>59003</v>
      </c>
      <c r="C32" s="16" t="s">
        <v>156</v>
      </c>
      <c r="D32" s="11">
        <v>957016</v>
      </c>
      <c r="E32" s="11">
        <v>0</v>
      </c>
      <c r="F32" s="23">
        <f t="shared" si="0"/>
        <v>957016</v>
      </c>
      <c r="G32" s="12">
        <v>13586.870338767567</v>
      </c>
      <c r="H32" s="13" t="s">
        <v>171</v>
      </c>
      <c r="I32" s="13">
        <v>0</v>
      </c>
      <c r="J32" s="14">
        <v>0</v>
      </c>
      <c r="K32" s="14">
        <v>0</v>
      </c>
      <c r="L32" s="12">
        <v>664.99</v>
      </c>
      <c r="M32" s="12"/>
      <c r="N32" s="12"/>
      <c r="O32" s="12"/>
      <c r="P32" s="12">
        <v>7278.9</v>
      </c>
      <c r="Q32" s="12">
        <v>1039</v>
      </c>
    </row>
    <row r="33" spans="1:17" s="8" customFormat="1" x14ac:dyDescent="0.3">
      <c r="A33" s="9">
        <v>2017</v>
      </c>
      <c r="B33" s="15">
        <v>21003</v>
      </c>
      <c r="C33" s="16" t="s">
        <v>167</v>
      </c>
      <c r="D33" s="11">
        <v>667900</v>
      </c>
      <c r="E33" s="11">
        <v>0</v>
      </c>
      <c r="F33" s="23">
        <f t="shared" si="0"/>
        <v>667900</v>
      </c>
      <c r="G33" s="12">
        <v>21582.087394093651</v>
      </c>
      <c r="H33" s="13" t="s">
        <v>171</v>
      </c>
      <c r="I33" s="13">
        <v>0</v>
      </c>
      <c r="J33" s="14">
        <v>0</v>
      </c>
      <c r="K33" s="14">
        <v>0</v>
      </c>
      <c r="L33" s="12">
        <v>722.71</v>
      </c>
      <c r="M33" s="12"/>
      <c r="N33" s="12"/>
      <c r="O33" s="12"/>
      <c r="P33" s="12">
        <v>3433.37</v>
      </c>
      <c r="Q33" s="12">
        <v>246</v>
      </c>
    </row>
    <row r="34" spans="1:17" s="8" customFormat="1" x14ac:dyDescent="0.3">
      <c r="A34" s="9">
        <v>2017</v>
      </c>
      <c r="B34" s="15">
        <v>16001</v>
      </c>
      <c r="C34" s="16" t="s">
        <v>40</v>
      </c>
      <c r="D34" s="11">
        <v>294681</v>
      </c>
      <c r="E34" s="11">
        <v>0</v>
      </c>
      <c r="F34" s="23">
        <f t="shared" si="0"/>
        <v>294681</v>
      </c>
      <c r="G34" s="12">
        <v>69082.257827979207</v>
      </c>
      <c r="H34" s="13" t="s">
        <v>171</v>
      </c>
      <c r="I34" s="13">
        <v>0</v>
      </c>
      <c r="J34" s="14">
        <v>0</v>
      </c>
      <c r="K34" s="14">
        <v>0</v>
      </c>
      <c r="L34" s="12">
        <v>1603.58</v>
      </c>
      <c r="M34" s="12"/>
      <c r="N34" s="12"/>
      <c r="O34" s="12"/>
      <c r="P34" s="12">
        <v>16847.72</v>
      </c>
      <c r="Q34" s="12">
        <v>3673</v>
      </c>
    </row>
    <row r="35" spans="1:17" s="8" customFormat="1" x14ac:dyDescent="0.3">
      <c r="A35" s="9">
        <v>2017</v>
      </c>
      <c r="B35" s="15">
        <v>61008</v>
      </c>
      <c r="C35" s="16" t="s">
        <v>41</v>
      </c>
      <c r="D35" s="11">
        <v>2945030</v>
      </c>
      <c r="E35" s="11">
        <v>0</v>
      </c>
      <c r="F35" s="23">
        <f t="shared" si="0"/>
        <v>2945030</v>
      </c>
      <c r="G35" s="12">
        <v>98340.850900367208</v>
      </c>
      <c r="H35" s="13" t="s">
        <v>171</v>
      </c>
      <c r="I35" s="13">
        <v>0</v>
      </c>
      <c r="J35" s="14">
        <v>44153</v>
      </c>
      <c r="K35" s="14">
        <v>0</v>
      </c>
      <c r="L35" s="12">
        <v>2940.62</v>
      </c>
      <c r="M35" s="12"/>
      <c r="N35" s="12">
        <v>9150</v>
      </c>
      <c r="O35" s="12"/>
      <c r="P35" s="12">
        <v>7969.77</v>
      </c>
      <c r="Q35" s="12">
        <v>885</v>
      </c>
    </row>
    <row r="36" spans="1:17" s="8" customFormat="1" x14ac:dyDescent="0.3">
      <c r="A36" s="9">
        <v>2017</v>
      </c>
      <c r="B36" s="15">
        <v>38002</v>
      </c>
      <c r="C36" s="16" t="s">
        <v>42</v>
      </c>
      <c r="D36" s="11">
        <v>958943</v>
      </c>
      <c r="E36" s="11">
        <v>0</v>
      </c>
      <c r="F36" s="23">
        <f t="shared" ref="F36:F67" si="1">D36+E36</f>
        <v>958943</v>
      </c>
      <c r="G36" s="12">
        <v>18172.754481549375</v>
      </c>
      <c r="H36" s="13" t="s">
        <v>171</v>
      </c>
      <c r="I36" s="13">
        <v>0</v>
      </c>
      <c r="J36" s="14">
        <v>0</v>
      </c>
      <c r="K36" s="14">
        <v>0</v>
      </c>
      <c r="L36" s="12">
        <v>750.25</v>
      </c>
      <c r="M36" s="12"/>
      <c r="N36" s="12"/>
      <c r="O36" s="12"/>
      <c r="P36" s="12">
        <v>1752</v>
      </c>
      <c r="Q36" s="12">
        <v>269</v>
      </c>
    </row>
    <row r="37" spans="1:17" s="8" customFormat="1" x14ac:dyDescent="0.3">
      <c r="A37" s="9">
        <v>2017</v>
      </c>
      <c r="B37" s="15">
        <v>49003</v>
      </c>
      <c r="C37" s="16" t="s">
        <v>43</v>
      </c>
      <c r="D37" s="11">
        <v>2946107</v>
      </c>
      <c r="E37" s="11">
        <v>0</v>
      </c>
      <c r="F37" s="23">
        <f t="shared" si="1"/>
        <v>2946107</v>
      </c>
      <c r="G37" s="12">
        <v>75796.670679119998</v>
      </c>
      <c r="H37" s="13" t="s">
        <v>171</v>
      </c>
      <c r="I37" s="13">
        <v>0</v>
      </c>
      <c r="J37" s="14">
        <v>252072</v>
      </c>
      <c r="K37" s="14">
        <v>154258</v>
      </c>
      <c r="L37" s="12">
        <v>2448.0500000000002</v>
      </c>
      <c r="M37" s="12"/>
      <c r="N37" s="12"/>
      <c r="O37" s="12"/>
      <c r="P37" s="12">
        <v>6322.0499999999993</v>
      </c>
      <c r="Q37" s="12">
        <v>1055</v>
      </c>
    </row>
    <row r="38" spans="1:17" s="8" customFormat="1" x14ac:dyDescent="0.3">
      <c r="A38" s="9">
        <v>2017</v>
      </c>
      <c r="B38" s="15">
        <v>5006</v>
      </c>
      <c r="C38" s="16" t="s">
        <v>44</v>
      </c>
      <c r="D38" s="11">
        <v>1068203</v>
      </c>
      <c r="E38" s="11">
        <v>0</v>
      </c>
      <c r="F38" s="23">
        <f t="shared" si="1"/>
        <v>1068203</v>
      </c>
      <c r="G38" s="12">
        <v>24042.615646469145</v>
      </c>
      <c r="H38" s="13" t="s">
        <v>171</v>
      </c>
      <c r="I38" s="13">
        <v>419885.22000000003</v>
      </c>
      <c r="J38" s="14">
        <v>0</v>
      </c>
      <c r="K38" s="14">
        <v>0</v>
      </c>
      <c r="L38" s="12">
        <v>905.57</v>
      </c>
      <c r="M38" s="12"/>
      <c r="N38" s="12"/>
      <c r="O38" s="12"/>
      <c r="P38" s="12">
        <v>2092.6999999999998</v>
      </c>
      <c r="Q38" s="12">
        <v>330</v>
      </c>
    </row>
    <row r="39" spans="1:17" s="8" customFormat="1" x14ac:dyDescent="0.3">
      <c r="A39" s="9">
        <v>2017</v>
      </c>
      <c r="B39" s="15">
        <v>19004</v>
      </c>
      <c r="C39" s="16" t="s">
        <v>45</v>
      </c>
      <c r="D39" s="11">
        <v>1202288</v>
      </c>
      <c r="E39" s="11">
        <v>0</v>
      </c>
      <c r="F39" s="23">
        <f t="shared" si="1"/>
        <v>1202288</v>
      </c>
      <c r="G39" s="12">
        <v>38812.152422321611</v>
      </c>
      <c r="H39" s="13" t="s">
        <v>171</v>
      </c>
      <c r="I39" s="13">
        <v>0</v>
      </c>
      <c r="J39" s="14">
        <v>0</v>
      </c>
      <c r="K39" s="14">
        <v>0</v>
      </c>
      <c r="L39" s="12">
        <v>1226.78</v>
      </c>
      <c r="M39" s="12"/>
      <c r="N39" s="12"/>
      <c r="O39" s="12">
        <v>18637.650000000001</v>
      </c>
      <c r="P39" s="12">
        <v>9480.59</v>
      </c>
      <c r="Q39" s="12">
        <v>1367</v>
      </c>
    </row>
    <row r="40" spans="1:17" s="8" customFormat="1" x14ac:dyDescent="0.3">
      <c r="A40" s="9">
        <v>2017</v>
      </c>
      <c r="B40" s="15">
        <v>56002</v>
      </c>
      <c r="C40" s="16" t="s">
        <v>46</v>
      </c>
      <c r="D40" s="11">
        <v>280197</v>
      </c>
      <c r="E40" s="11">
        <v>110000</v>
      </c>
      <c r="F40" s="23">
        <f t="shared" si="1"/>
        <v>390197</v>
      </c>
      <c r="G40" s="12">
        <v>13423.617502849809</v>
      </c>
      <c r="H40" s="13" t="s">
        <v>171</v>
      </c>
      <c r="I40" s="13">
        <v>0</v>
      </c>
      <c r="J40" s="14">
        <v>0</v>
      </c>
      <c r="K40" s="14">
        <v>0</v>
      </c>
      <c r="L40" s="12">
        <v>440.37</v>
      </c>
      <c r="M40" s="12"/>
      <c r="N40" s="12">
        <v>5400</v>
      </c>
      <c r="O40" s="12"/>
      <c r="P40" s="12">
        <v>2421.54</v>
      </c>
      <c r="Q40" s="12">
        <v>261</v>
      </c>
    </row>
    <row r="41" spans="1:17" s="8" customFormat="1" x14ac:dyDescent="0.3">
      <c r="A41" s="9">
        <v>2017</v>
      </c>
      <c r="B41" s="15">
        <v>51001</v>
      </c>
      <c r="C41" s="16" t="s">
        <v>47</v>
      </c>
      <c r="D41" s="11">
        <v>12465699</v>
      </c>
      <c r="E41" s="11">
        <v>0</v>
      </c>
      <c r="F41" s="23">
        <f t="shared" si="1"/>
        <v>12465699</v>
      </c>
      <c r="G41" s="12">
        <v>191050.89140176485</v>
      </c>
      <c r="H41" s="13" t="s">
        <v>171</v>
      </c>
      <c r="I41" s="13">
        <v>0</v>
      </c>
      <c r="J41" s="14">
        <v>2293309</v>
      </c>
      <c r="K41" s="14">
        <v>0</v>
      </c>
      <c r="L41" s="12">
        <v>4637.59</v>
      </c>
      <c r="M41" s="12"/>
      <c r="N41" s="12"/>
      <c r="O41" s="12">
        <v>9031.75</v>
      </c>
      <c r="P41" s="12">
        <v>0</v>
      </c>
      <c r="Q41" s="12">
        <v>0</v>
      </c>
    </row>
    <row r="42" spans="1:17" s="8" customFormat="1" x14ac:dyDescent="0.3">
      <c r="A42" s="9">
        <v>2017</v>
      </c>
      <c r="B42" s="15">
        <v>64002</v>
      </c>
      <c r="C42" s="16" t="s">
        <v>48</v>
      </c>
      <c r="D42" s="11">
        <v>2108704</v>
      </c>
      <c r="E42" s="11">
        <v>48118</v>
      </c>
      <c r="F42" s="23">
        <f t="shared" si="1"/>
        <v>2156822</v>
      </c>
      <c r="G42" s="12">
        <v>26360.919560791503</v>
      </c>
      <c r="H42" s="13" t="s">
        <v>171</v>
      </c>
      <c r="I42" s="13">
        <v>0</v>
      </c>
      <c r="J42" s="14">
        <v>229385</v>
      </c>
      <c r="K42" s="14">
        <v>136017</v>
      </c>
      <c r="L42" s="12">
        <v>1150.43</v>
      </c>
      <c r="M42" s="12"/>
      <c r="N42" s="12"/>
      <c r="O42" s="12">
        <v>19078.400000000001</v>
      </c>
      <c r="P42" s="12">
        <v>6291.33</v>
      </c>
      <c r="Q42" s="12">
        <v>451</v>
      </c>
    </row>
    <row r="43" spans="1:17" s="8" customFormat="1" x14ac:dyDescent="0.3">
      <c r="A43" s="9">
        <v>2017</v>
      </c>
      <c r="B43" s="15">
        <v>20001</v>
      </c>
      <c r="C43" s="16" t="s">
        <v>49</v>
      </c>
      <c r="D43" s="11">
        <v>1695458</v>
      </c>
      <c r="E43" s="11">
        <v>50678</v>
      </c>
      <c r="F43" s="23">
        <f t="shared" si="1"/>
        <v>1746136</v>
      </c>
      <c r="G43" s="12">
        <v>103371.87944007153</v>
      </c>
      <c r="H43" s="13" t="s">
        <v>171</v>
      </c>
      <c r="I43" s="13">
        <v>0</v>
      </c>
      <c r="J43" s="14">
        <v>432244</v>
      </c>
      <c r="K43" s="14">
        <v>0</v>
      </c>
      <c r="L43" s="12">
        <v>0</v>
      </c>
      <c r="M43" s="12"/>
      <c r="N43" s="12"/>
      <c r="O43" s="12"/>
      <c r="P43" s="12">
        <v>0</v>
      </c>
      <c r="Q43" s="12">
        <v>0</v>
      </c>
    </row>
    <row r="44" spans="1:17" s="8" customFormat="1" x14ac:dyDescent="0.3">
      <c r="A44" s="9">
        <v>2017</v>
      </c>
      <c r="B44" s="15">
        <v>23001</v>
      </c>
      <c r="C44" s="16" t="s">
        <v>50</v>
      </c>
      <c r="D44" s="11">
        <v>243172</v>
      </c>
      <c r="E44" s="11">
        <v>110000</v>
      </c>
      <c r="F44" s="23">
        <f t="shared" si="1"/>
        <v>353172</v>
      </c>
      <c r="G44" s="12">
        <v>10542.543434910081</v>
      </c>
      <c r="H44" s="13" t="s">
        <v>171</v>
      </c>
      <c r="I44" s="13">
        <v>0</v>
      </c>
      <c r="J44" s="14">
        <v>0</v>
      </c>
      <c r="K44" s="14">
        <v>50000</v>
      </c>
      <c r="L44" s="12">
        <v>332.79</v>
      </c>
      <c r="M44" s="12"/>
      <c r="N44" s="12"/>
      <c r="O44" s="12"/>
      <c r="P44" s="12">
        <v>2936.34</v>
      </c>
      <c r="Q44" s="12">
        <v>568</v>
      </c>
    </row>
    <row r="45" spans="1:17" s="8" customFormat="1" x14ac:dyDescent="0.3">
      <c r="A45" s="9">
        <v>2017</v>
      </c>
      <c r="B45" s="15">
        <v>22005</v>
      </c>
      <c r="C45" s="16" t="s">
        <v>51</v>
      </c>
      <c r="D45" s="11">
        <v>11856</v>
      </c>
      <c r="E45" s="11">
        <v>110000</v>
      </c>
      <c r="F45" s="23">
        <f t="shared" si="1"/>
        <v>121856</v>
      </c>
      <c r="G45" s="12">
        <v>10246.609085169577</v>
      </c>
      <c r="H45" s="13" t="s">
        <v>171</v>
      </c>
      <c r="I45" s="13">
        <v>0</v>
      </c>
      <c r="J45" s="14">
        <v>0</v>
      </c>
      <c r="K45" s="14">
        <v>0</v>
      </c>
      <c r="L45" s="12">
        <v>282.75</v>
      </c>
      <c r="M45" s="12"/>
      <c r="N45" s="12"/>
      <c r="O45" s="12"/>
      <c r="P45" s="12">
        <v>2521.1800000000003</v>
      </c>
      <c r="Q45" s="12">
        <v>207</v>
      </c>
    </row>
    <row r="46" spans="1:17" s="8" customFormat="1" x14ac:dyDescent="0.3">
      <c r="A46" s="9">
        <v>2017</v>
      </c>
      <c r="B46" s="15">
        <v>16002</v>
      </c>
      <c r="C46" s="16" t="s">
        <v>52</v>
      </c>
      <c r="D46" s="11">
        <v>0</v>
      </c>
      <c r="E46" s="11">
        <v>0</v>
      </c>
      <c r="F46" s="23">
        <f t="shared" si="1"/>
        <v>0</v>
      </c>
      <c r="G46" s="12">
        <v>870.83315106636462</v>
      </c>
      <c r="H46" s="13" t="s">
        <v>171</v>
      </c>
      <c r="I46" s="13">
        <v>0</v>
      </c>
      <c r="J46" s="14">
        <v>0</v>
      </c>
      <c r="K46" s="14">
        <v>0</v>
      </c>
      <c r="L46" s="12">
        <v>0</v>
      </c>
      <c r="M46" s="12"/>
      <c r="N46" s="12"/>
      <c r="O46" s="12"/>
      <c r="P46" s="12">
        <v>0</v>
      </c>
      <c r="Q46" s="12">
        <v>0</v>
      </c>
    </row>
    <row r="47" spans="1:17" s="8" customFormat="1" x14ac:dyDescent="0.3">
      <c r="A47" s="9">
        <v>2017</v>
      </c>
      <c r="B47" s="15">
        <v>61007</v>
      </c>
      <c r="C47" s="16" t="s">
        <v>53</v>
      </c>
      <c r="D47" s="11">
        <v>2016804</v>
      </c>
      <c r="E47" s="11">
        <v>0</v>
      </c>
      <c r="F47" s="23">
        <f t="shared" si="1"/>
        <v>2016804</v>
      </c>
      <c r="G47" s="12">
        <v>54167.949446238854</v>
      </c>
      <c r="H47" s="13" t="s">
        <v>171</v>
      </c>
      <c r="I47" s="13">
        <v>0</v>
      </c>
      <c r="J47" s="14">
        <v>13906</v>
      </c>
      <c r="K47" s="14">
        <v>0</v>
      </c>
      <c r="L47" s="12">
        <v>1873.55</v>
      </c>
      <c r="M47" s="12"/>
      <c r="N47" s="12"/>
      <c r="O47" s="12"/>
      <c r="P47" s="12">
        <v>3170.55</v>
      </c>
      <c r="Q47" s="12">
        <v>538</v>
      </c>
    </row>
    <row r="48" spans="1:17" s="8" customFormat="1" x14ac:dyDescent="0.3">
      <c r="A48" s="9">
        <v>2017</v>
      </c>
      <c r="B48" s="15">
        <v>5003</v>
      </c>
      <c r="C48" s="16" t="s">
        <v>54</v>
      </c>
      <c r="D48" s="11">
        <v>420590</v>
      </c>
      <c r="E48" s="11">
        <v>0</v>
      </c>
      <c r="F48" s="23">
        <f t="shared" si="1"/>
        <v>420590</v>
      </c>
      <c r="G48" s="12">
        <v>21217.80999090516</v>
      </c>
      <c r="H48" s="13" t="s">
        <v>171</v>
      </c>
      <c r="I48" s="13">
        <v>115624.76000000001</v>
      </c>
      <c r="J48" s="14">
        <v>0</v>
      </c>
      <c r="K48" s="14">
        <v>0</v>
      </c>
      <c r="L48" s="12">
        <v>851.75</v>
      </c>
      <c r="M48" s="12"/>
      <c r="N48" s="12"/>
      <c r="O48" s="12"/>
      <c r="P48" s="12">
        <v>2454.04</v>
      </c>
      <c r="Q48" s="12">
        <v>436</v>
      </c>
    </row>
    <row r="49" spans="1:17" s="8" customFormat="1" x14ac:dyDescent="0.3">
      <c r="A49" s="9">
        <v>2017</v>
      </c>
      <c r="B49" s="15">
        <v>28002</v>
      </c>
      <c r="C49" s="16" t="s">
        <v>55</v>
      </c>
      <c r="D49" s="11">
        <v>729890</v>
      </c>
      <c r="E49" s="11">
        <v>0</v>
      </c>
      <c r="F49" s="23">
        <f t="shared" si="1"/>
        <v>729890</v>
      </c>
      <c r="G49" s="12">
        <v>17685.868574453791</v>
      </c>
      <c r="H49" s="13" t="s">
        <v>171</v>
      </c>
      <c r="I49" s="13">
        <v>0</v>
      </c>
      <c r="J49" s="14">
        <v>0</v>
      </c>
      <c r="K49" s="14">
        <v>211550</v>
      </c>
      <c r="L49" s="12">
        <v>721.61</v>
      </c>
      <c r="M49" s="12"/>
      <c r="N49" s="12"/>
      <c r="O49" s="12"/>
      <c r="P49" s="12">
        <v>3256.41</v>
      </c>
      <c r="Q49" s="12">
        <v>531</v>
      </c>
    </row>
    <row r="50" spans="1:17" s="8" customFormat="1" x14ac:dyDescent="0.3">
      <c r="A50" s="9">
        <v>2017</v>
      </c>
      <c r="B50" s="15">
        <v>17001</v>
      </c>
      <c r="C50" s="16" t="s">
        <v>56</v>
      </c>
      <c r="D50" s="11">
        <v>1312484</v>
      </c>
      <c r="E50" s="11">
        <v>0</v>
      </c>
      <c r="F50" s="23">
        <f t="shared" si="1"/>
        <v>1312484</v>
      </c>
      <c r="G50" s="12">
        <v>12709.290034267129</v>
      </c>
      <c r="H50" s="13" t="s">
        <v>171</v>
      </c>
      <c r="I50" s="13">
        <v>0</v>
      </c>
      <c r="J50" s="14">
        <v>59208</v>
      </c>
      <c r="K50" s="14">
        <v>0</v>
      </c>
      <c r="L50" s="12">
        <v>699.39</v>
      </c>
      <c r="M50" s="12"/>
      <c r="N50" s="12"/>
      <c r="O50" s="12"/>
      <c r="P50" s="12">
        <v>0</v>
      </c>
      <c r="Q50" s="12">
        <v>0</v>
      </c>
    </row>
    <row r="51" spans="1:17" s="8" customFormat="1" x14ac:dyDescent="0.3">
      <c r="A51" s="9">
        <v>2017</v>
      </c>
      <c r="B51" s="15">
        <v>44001</v>
      </c>
      <c r="C51" s="16" t="s">
        <v>57</v>
      </c>
      <c r="D51" s="11">
        <v>235645</v>
      </c>
      <c r="E51" s="11">
        <v>110000</v>
      </c>
      <c r="F51" s="23">
        <f t="shared" si="1"/>
        <v>345645</v>
      </c>
      <c r="G51" s="12">
        <v>9071.3296303449333</v>
      </c>
      <c r="H51" s="13" t="s">
        <v>171</v>
      </c>
      <c r="I51" s="13">
        <v>0</v>
      </c>
      <c r="J51" s="14">
        <v>0</v>
      </c>
      <c r="K51" s="14">
        <v>0</v>
      </c>
      <c r="L51" s="12">
        <v>399.31</v>
      </c>
      <c r="M51" s="12"/>
      <c r="N51" s="12"/>
      <c r="O51" s="12">
        <v>34251.4</v>
      </c>
      <c r="P51" s="12">
        <v>1909.23</v>
      </c>
      <c r="Q51" s="12">
        <v>176</v>
      </c>
    </row>
    <row r="52" spans="1:17" s="8" customFormat="1" x14ac:dyDescent="0.3">
      <c r="A52" s="9">
        <v>2017</v>
      </c>
      <c r="B52" s="15">
        <v>46002</v>
      </c>
      <c r="C52" s="16" t="s">
        <v>58</v>
      </c>
      <c r="D52" s="11">
        <v>905454</v>
      </c>
      <c r="E52" s="11">
        <v>110000</v>
      </c>
      <c r="F52" s="23">
        <f t="shared" si="1"/>
        <v>1015454</v>
      </c>
      <c r="G52" s="12">
        <v>10048.269721717503</v>
      </c>
      <c r="H52" s="13" t="s">
        <v>171</v>
      </c>
      <c r="I52" s="13">
        <v>0</v>
      </c>
      <c r="J52" s="14">
        <v>0</v>
      </c>
      <c r="K52" s="14">
        <v>0</v>
      </c>
      <c r="L52" s="12">
        <v>368.96</v>
      </c>
      <c r="M52" s="12"/>
      <c r="N52" s="12"/>
      <c r="O52" s="12"/>
      <c r="P52" s="12">
        <v>3263.0899999999997</v>
      </c>
      <c r="Q52" s="12">
        <v>354</v>
      </c>
    </row>
    <row r="53" spans="1:17" s="8" customFormat="1" x14ac:dyDescent="0.3">
      <c r="A53" s="9">
        <v>2017</v>
      </c>
      <c r="B53" s="15">
        <v>24004</v>
      </c>
      <c r="C53" s="16" t="s">
        <v>59</v>
      </c>
      <c r="D53" s="11">
        <v>447136</v>
      </c>
      <c r="E53" s="11">
        <v>25981</v>
      </c>
      <c r="F53" s="23">
        <f t="shared" si="1"/>
        <v>473117</v>
      </c>
      <c r="G53" s="12">
        <v>22481.881576367963</v>
      </c>
      <c r="H53" s="13" t="s">
        <v>171</v>
      </c>
      <c r="I53" s="13">
        <v>0</v>
      </c>
      <c r="J53" s="14">
        <v>0</v>
      </c>
      <c r="K53" s="14">
        <v>0</v>
      </c>
      <c r="L53" s="12">
        <v>759.04</v>
      </c>
      <c r="M53" s="12"/>
      <c r="N53" s="12">
        <v>5400</v>
      </c>
      <c r="O53" s="12"/>
      <c r="P53" s="12">
        <v>3532.4000000000005</v>
      </c>
      <c r="Q53" s="12">
        <v>306</v>
      </c>
    </row>
    <row r="54" spans="1:17" s="8" customFormat="1" x14ac:dyDescent="0.3">
      <c r="A54" s="9">
        <v>2017</v>
      </c>
      <c r="B54" s="15">
        <v>50003</v>
      </c>
      <c r="C54" s="16" t="s">
        <v>60</v>
      </c>
      <c r="D54" s="11">
        <v>2553278</v>
      </c>
      <c r="E54" s="11">
        <v>0</v>
      </c>
      <c r="F54" s="23">
        <f t="shared" si="1"/>
        <v>2553278</v>
      </c>
      <c r="G54" s="12">
        <v>63490.651178204949</v>
      </c>
      <c r="H54" s="13" t="s">
        <v>171</v>
      </c>
      <c r="I54" s="13">
        <v>0</v>
      </c>
      <c r="J54" s="14">
        <v>241718</v>
      </c>
      <c r="K54" s="14">
        <v>167952</v>
      </c>
      <c r="L54" s="12">
        <v>1832.26</v>
      </c>
      <c r="M54" s="12"/>
      <c r="N54" s="12">
        <v>4050</v>
      </c>
      <c r="O54" s="12"/>
      <c r="P54" s="12">
        <v>11324.05</v>
      </c>
      <c r="Q54" s="12">
        <v>2708</v>
      </c>
    </row>
    <row r="55" spans="1:17" s="8" customFormat="1" x14ac:dyDescent="0.3">
      <c r="A55" s="9">
        <v>2017</v>
      </c>
      <c r="B55" s="15">
        <v>14001</v>
      </c>
      <c r="C55" s="16" t="s">
        <v>61</v>
      </c>
      <c r="D55" s="11">
        <v>1332380</v>
      </c>
      <c r="E55" s="11">
        <v>0</v>
      </c>
      <c r="F55" s="23">
        <f t="shared" si="1"/>
        <v>1332380</v>
      </c>
      <c r="G55" s="12">
        <v>11001.680026206159</v>
      </c>
      <c r="H55" s="13" t="s">
        <v>171</v>
      </c>
      <c r="I55" s="13">
        <v>0</v>
      </c>
      <c r="J55" s="14">
        <v>38891</v>
      </c>
      <c r="K55" s="14">
        <v>165474</v>
      </c>
      <c r="L55" s="12">
        <v>664.35</v>
      </c>
      <c r="M55" s="12">
        <v>28381.1</v>
      </c>
      <c r="N55" s="12"/>
      <c r="O55" s="12"/>
      <c r="P55" s="12">
        <v>4352.24</v>
      </c>
      <c r="Q55" s="12">
        <v>1278</v>
      </c>
    </row>
    <row r="56" spans="1:17" s="8" customFormat="1" x14ac:dyDescent="0.3">
      <c r="A56" s="9">
        <v>2017</v>
      </c>
      <c r="B56" s="15">
        <v>6002</v>
      </c>
      <c r="C56" s="16" t="s">
        <v>62</v>
      </c>
      <c r="D56" s="11">
        <v>563220</v>
      </c>
      <c r="E56" s="11">
        <v>0</v>
      </c>
      <c r="F56" s="23">
        <f t="shared" si="1"/>
        <v>563220</v>
      </c>
      <c r="G56" s="12">
        <v>11041.646132113503</v>
      </c>
      <c r="H56" s="13" t="s">
        <v>171</v>
      </c>
      <c r="I56" s="13">
        <v>0</v>
      </c>
      <c r="J56" s="14">
        <v>0</v>
      </c>
      <c r="K56" s="14">
        <v>0</v>
      </c>
      <c r="L56" s="12">
        <v>382.84</v>
      </c>
      <c r="M56" s="12"/>
      <c r="N56" s="12"/>
      <c r="O56" s="12"/>
      <c r="P56" s="12">
        <v>2850.05</v>
      </c>
      <c r="Q56" s="12">
        <v>205</v>
      </c>
    </row>
    <row r="57" spans="1:17" s="8" customFormat="1" x14ac:dyDescent="0.3">
      <c r="A57" s="9">
        <v>2017</v>
      </c>
      <c r="B57" s="15">
        <v>33001</v>
      </c>
      <c r="C57" s="16" t="s">
        <v>63</v>
      </c>
      <c r="D57" s="11">
        <v>892828</v>
      </c>
      <c r="E57" s="11">
        <v>0</v>
      </c>
      <c r="F57" s="23">
        <f t="shared" si="1"/>
        <v>892828</v>
      </c>
      <c r="G57" s="12">
        <v>26324.883383899563</v>
      </c>
      <c r="H57" s="13" t="s">
        <v>171</v>
      </c>
      <c r="I57" s="13">
        <v>0</v>
      </c>
      <c r="J57" s="14">
        <v>0</v>
      </c>
      <c r="K57" s="14">
        <v>0</v>
      </c>
      <c r="L57" s="12">
        <v>652.05999999999995</v>
      </c>
      <c r="M57" s="12"/>
      <c r="N57" s="12"/>
      <c r="O57" s="12"/>
      <c r="P57" s="12">
        <v>2986.8999999999996</v>
      </c>
      <c r="Q57" s="12">
        <v>781</v>
      </c>
    </row>
    <row r="58" spans="1:17" s="8" customFormat="1" x14ac:dyDescent="0.3">
      <c r="A58" s="9">
        <v>2017</v>
      </c>
      <c r="B58" s="15">
        <v>49004</v>
      </c>
      <c r="C58" s="16" t="s">
        <v>64</v>
      </c>
      <c r="D58" s="11">
        <v>1777113</v>
      </c>
      <c r="E58" s="11">
        <v>0</v>
      </c>
      <c r="F58" s="23">
        <f t="shared" si="1"/>
        <v>1777113</v>
      </c>
      <c r="G58" s="12">
        <v>34385.327248747963</v>
      </c>
      <c r="H58" s="13" t="s">
        <v>171</v>
      </c>
      <c r="I58" s="13">
        <v>0</v>
      </c>
      <c r="J58" s="14">
        <v>138499</v>
      </c>
      <c r="K58" s="14">
        <v>152055</v>
      </c>
      <c r="L58" s="12">
        <v>1283.5999999999999</v>
      </c>
      <c r="M58" s="12">
        <v>26275.97</v>
      </c>
      <c r="N58" s="12"/>
      <c r="O58" s="12"/>
      <c r="P58" s="12">
        <v>3925.8199999999997</v>
      </c>
      <c r="Q58" s="12">
        <v>614</v>
      </c>
    </row>
    <row r="59" spans="1:17" s="8" customFormat="1" x14ac:dyDescent="0.3">
      <c r="A59" s="9">
        <v>2017</v>
      </c>
      <c r="B59" s="15">
        <v>63001</v>
      </c>
      <c r="C59" s="16" t="s">
        <v>65</v>
      </c>
      <c r="D59" s="11">
        <v>1621706</v>
      </c>
      <c r="E59" s="11">
        <v>0</v>
      </c>
      <c r="F59" s="23">
        <f t="shared" si="1"/>
        <v>1621706</v>
      </c>
      <c r="G59" s="12">
        <v>15061.783581999431</v>
      </c>
      <c r="H59" s="13" t="s">
        <v>171</v>
      </c>
      <c r="I59" s="13">
        <v>0</v>
      </c>
      <c r="J59" s="14">
        <v>238844</v>
      </c>
      <c r="K59" s="14">
        <v>0</v>
      </c>
      <c r="L59" s="12">
        <v>727.1</v>
      </c>
      <c r="M59" s="12"/>
      <c r="N59" s="12"/>
      <c r="O59" s="12">
        <v>14476.04</v>
      </c>
      <c r="P59" s="12">
        <v>6165.24</v>
      </c>
      <c r="Q59" s="12">
        <v>896</v>
      </c>
    </row>
    <row r="60" spans="1:17" s="8" customFormat="1" x14ac:dyDescent="0.3">
      <c r="A60" s="9">
        <v>2017</v>
      </c>
      <c r="B60" s="15">
        <v>53001</v>
      </c>
      <c r="C60" s="16" t="s">
        <v>66</v>
      </c>
      <c r="D60" s="11">
        <v>918910</v>
      </c>
      <c r="E60" s="11">
        <v>0</v>
      </c>
      <c r="F60" s="23">
        <f t="shared" si="1"/>
        <v>918910</v>
      </c>
      <c r="G60" s="12">
        <v>14409.728960227145</v>
      </c>
      <c r="H60" s="13" t="s">
        <v>171</v>
      </c>
      <c r="I60" s="13">
        <v>0</v>
      </c>
      <c r="J60" s="14">
        <v>0</v>
      </c>
      <c r="K60" s="14">
        <v>0</v>
      </c>
      <c r="L60" s="12">
        <v>667.06</v>
      </c>
      <c r="M60" s="12"/>
      <c r="N60" s="12"/>
      <c r="O60" s="12"/>
      <c r="P60" s="12">
        <v>3122.8199999999997</v>
      </c>
      <c r="Q60" s="12">
        <v>265</v>
      </c>
    </row>
    <row r="61" spans="1:17" s="8" customFormat="1" x14ac:dyDescent="0.3">
      <c r="A61" s="9">
        <v>2017</v>
      </c>
      <c r="B61" s="15">
        <v>25003</v>
      </c>
      <c r="C61" s="16" t="s">
        <v>67</v>
      </c>
      <c r="D61" s="11">
        <v>0</v>
      </c>
      <c r="E61" s="11">
        <v>0</v>
      </c>
      <c r="F61" s="23">
        <f t="shared" si="1"/>
        <v>0</v>
      </c>
      <c r="G61" s="12">
        <v>8906.7014754392385</v>
      </c>
      <c r="H61" s="13" t="s">
        <v>171</v>
      </c>
      <c r="I61" s="13">
        <v>0</v>
      </c>
      <c r="J61" s="14">
        <v>0</v>
      </c>
      <c r="K61" s="14">
        <v>0</v>
      </c>
      <c r="L61" s="12">
        <v>0</v>
      </c>
      <c r="M61" s="12"/>
      <c r="N61" s="12"/>
      <c r="O61" s="12"/>
      <c r="P61" s="12">
        <v>1640.9499999999998</v>
      </c>
      <c r="Q61" s="12">
        <v>337</v>
      </c>
    </row>
    <row r="62" spans="1:17" s="8" customFormat="1" x14ac:dyDescent="0.3">
      <c r="A62" s="9">
        <v>2017</v>
      </c>
      <c r="B62" s="15">
        <v>26004</v>
      </c>
      <c r="C62" s="16" t="s">
        <v>68</v>
      </c>
      <c r="D62" s="11">
        <v>1511177</v>
      </c>
      <c r="E62" s="11">
        <v>0</v>
      </c>
      <c r="F62" s="23">
        <f t="shared" si="1"/>
        <v>1511177</v>
      </c>
      <c r="G62" s="12">
        <v>26052.605078309414</v>
      </c>
      <c r="H62" s="13" t="s">
        <v>171</v>
      </c>
      <c r="I62" s="13">
        <v>0</v>
      </c>
      <c r="J62" s="14">
        <v>15218</v>
      </c>
      <c r="K62" s="14">
        <v>0</v>
      </c>
      <c r="L62" s="12">
        <v>1115.46</v>
      </c>
      <c r="M62" s="12"/>
      <c r="N62" s="12"/>
      <c r="O62" s="12"/>
      <c r="P62" s="12">
        <v>10511.02</v>
      </c>
      <c r="Q62" s="12">
        <v>1543</v>
      </c>
    </row>
    <row r="63" spans="1:17" s="8" customFormat="1" x14ac:dyDescent="0.3">
      <c r="A63" s="9">
        <v>2017</v>
      </c>
      <c r="B63" s="17">
        <v>6006</v>
      </c>
      <c r="C63" s="16" t="s">
        <v>69</v>
      </c>
      <c r="D63" s="11">
        <v>91760</v>
      </c>
      <c r="E63" s="11">
        <v>0</v>
      </c>
      <c r="F63" s="23">
        <f t="shared" si="1"/>
        <v>91760</v>
      </c>
      <c r="G63" s="12">
        <v>41331.547990819083</v>
      </c>
      <c r="H63" s="13" t="s">
        <v>171</v>
      </c>
      <c r="I63" s="13">
        <v>177551.3</v>
      </c>
      <c r="J63" s="14">
        <v>0</v>
      </c>
      <c r="K63" s="14">
        <v>0</v>
      </c>
      <c r="L63" s="12">
        <v>1220.6099999999999</v>
      </c>
      <c r="M63" s="12"/>
      <c r="N63" s="12"/>
      <c r="O63" s="12"/>
      <c r="P63" s="12">
        <v>6511.56</v>
      </c>
      <c r="Q63" s="12">
        <v>870</v>
      </c>
    </row>
    <row r="64" spans="1:17" s="8" customFormat="1" x14ac:dyDescent="0.3">
      <c r="A64" s="9">
        <v>2017</v>
      </c>
      <c r="B64" s="15">
        <v>27001</v>
      </c>
      <c r="C64" s="16" t="s">
        <v>70</v>
      </c>
      <c r="D64" s="11">
        <v>1032337</v>
      </c>
      <c r="E64" s="11">
        <v>49798</v>
      </c>
      <c r="F64" s="23">
        <f t="shared" si="1"/>
        <v>1082135</v>
      </c>
      <c r="G64" s="12">
        <v>16698.38292199955</v>
      </c>
      <c r="H64" s="13" t="s">
        <v>171</v>
      </c>
      <c r="I64" s="13">
        <v>0</v>
      </c>
      <c r="J64" s="14">
        <v>0</v>
      </c>
      <c r="K64" s="14">
        <v>0</v>
      </c>
      <c r="L64" s="12">
        <v>650.94000000000005</v>
      </c>
      <c r="M64" s="12"/>
      <c r="N64" s="12"/>
      <c r="O64" s="12"/>
      <c r="P64" s="12">
        <v>1464.78</v>
      </c>
      <c r="Q64" s="12">
        <v>168</v>
      </c>
    </row>
    <row r="65" spans="1:17" s="8" customFormat="1" x14ac:dyDescent="0.3">
      <c r="A65" s="9">
        <v>2017</v>
      </c>
      <c r="B65" s="15">
        <v>28003</v>
      </c>
      <c r="C65" s="16" t="s">
        <v>71</v>
      </c>
      <c r="D65" s="11">
        <v>2455065</v>
      </c>
      <c r="E65" s="11">
        <v>0</v>
      </c>
      <c r="F65" s="23">
        <f t="shared" si="1"/>
        <v>2455065</v>
      </c>
      <c r="G65" s="12">
        <v>53377.305651835035</v>
      </c>
      <c r="H65" s="13" t="s">
        <v>171</v>
      </c>
      <c r="I65" s="13">
        <v>0</v>
      </c>
      <c r="J65" s="14">
        <v>0</v>
      </c>
      <c r="K65" s="14">
        <v>122238</v>
      </c>
      <c r="L65" s="12">
        <v>1684.03</v>
      </c>
      <c r="M65" s="12"/>
      <c r="N65" s="12"/>
      <c r="O65" s="12"/>
      <c r="P65" s="12">
        <v>11173.14</v>
      </c>
      <c r="Q65" s="12">
        <v>2569</v>
      </c>
    </row>
    <row r="66" spans="1:17" s="8" customFormat="1" x14ac:dyDescent="0.3">
      <c r="A66" s="9">
        <v>2017</v>
      </c>
      <c r="B66" s="15">
        <v>30001</v>
      </c>
      <c r="C66" s="16" t="s">
        <v>72</v>
      </c>
      <c r="D66" s="11">
        <v>1674349</v>
      </c>
      <c r="E66" s="11">
        <v>0</v>
      </c>
      <c r="F66" s="23">
        <f t="shared" si="1"/>
        <v>1674349</v>
      </c>
      <c r="G66" s="12">
        <v>31907.219649975657</v>
      </c>
      <c r="H66" s="13" t="s">
        <v>171</v>
      </c>
      <c r="I66" s="13">
        <v>0</v>
      </c>
      <c r="J66" s="14">
        <v>23037</v>
      </c>
      <c r="K66" s="14">
        <v>0</v>
      </c>
      <c r="L66" s="12">
        <v>1165.47</v>
      </c>
      <c r="M66" s="12">
        <v>18736.240000000002</v>
      </c>
      <c r="N66" s="12"/>
      <c r="O66" s="12"/>
      <c r="P66" s="12">
        <v>1481.65</v>
      </c>
      <c r="Q66" s="12">
        <v>312</v>
      </c>
    </row>
    <row r="67" spans="1:17" s="8" customFormat="1" x14ac:dyDescent="0.3">
      <c r="A67" s="9">
        <v>2017</v>
      </c>
      <c r="B67" s="15">
        <v>31001</v>
      </c>
      <c r="C67" s="16" t="s">
        <v>73</v>
      </c>
      <c r="D67" s="11">
        <v>884773</v>
      </c>
      <c r="E67" s="11">
        <v>110000</v>
      </c>
      <c r="F67" s="23">
        <f t="shared" si="1"/>
        <v>994773</v>
      </c>
      <c r="G67" s="12">
        <v>14769.892637839477</v>
      </c>
      <c r="H67" s="13" t="s">
        <v>171</v>
      </c>
      <c r="I67" s="13">
        <v>0</v>
      </c>
      <c r="J67" s="14">
        <v>0</v>
      </c>
      <c r="K67" s="14">
        <v>0</v>
      </c>
      <c r="L67" s="12">
        <v>414.7</v>
      </c>
      <c r="M67" s="12"/>
      <c r="N67" s="12"/>
      <c r="O67" s="12"/>
      <c r="P67" s="12">
        <v>0</v>
      </c>
      <c r="Q67" s="12">
        <v>0</v>
      </c>
    </row>
    <row r="68" spans="1:17" s="8" customFormat="1" x14ac:dyDescent="0.3">
      <c r="A68" s="9">
        <v>2017</v>
      </c>
      <c r="B68" s="15">
        <v>41002</v>
      </c>
      <c r="C68" s="16" t="s">
        <v>74</v>
      </c>
      <c r="D68" s="11">
        <v>12892385</v>
      </c>
      <c r="E68" s="11">
        <v>0</v>
      </c>
      <c r="F68" s="23">
        <f t="shared" ref="F68:F99" si="2">D68+E68</f>
        <v>12892385</v>
      </c>
      <c r="G68" s="12">
        <v>312257.23527315934</v>
      </c>
      <c r="H68" s="13" t="s">
        <v>171</v>
      </c>
      <c r="I68" s="13">
        <v>0</v>
      </c>
      <c r="J68" s="14">
        <v>1876007</v>
      </c>
      <c r="K68" s="14">
        <v>0</v>
      </c>
      <c r="L68" s="12">
        <v>10216.77</v>
      </c>
      <c r="M68" s="12"/>
      <c r="N68" s="12">
        <v>18150</v>
      </c>
      <c r="O68" s="12"/>
      <c r="P68" s="12">
        <v>15376.79</v>
      </c>
      <c r="Q68" s="12">
        <v>2278</v>
      </c>
    </row>
    <row r="69" spans="1:17" s="8" customFormat="1" x14ac:dyDescent="0.3">
      <c r="A69" s="9">
        <v>2017</v>
      </c>
      <c r="B69" s="15">
        <v>14002</v>
      </c>
      <c r="C69" s="16" t="s">
        <v>75</v>
      </c>
      <c r="D69" s="11">
        <v>898038</v>
      </c>
      <c r="E69" s="11">
        <v>0</v>
      </c>
      <c r="F69" s="23">
        <f t="shared" si="2"/>
        <v>898038</v>
      </c>
      <c r="G69" s="12">
        <v>8472.4295194567185</v>
      </c>
      <c r="H69" s="13" t="s">
        <v>171</v>
      </c>
      <c r="I69" s="13">
        <v>0</v>
      </c>
      <c r="J69" s="14">
        <v>0</v>
      </c>
      <c r="K69" s="14">
        <v>0</v>
      </c>
      <c r="L69" s="12">
        <v>396.94</v>
      </c>
      <c r="M69" s="12">
        <v>23220.9</v>
      </c>
      <c r="N69" s="12"/>
      <c r="O69" s="12">
        <v>37447.15</v>
      </c>
      <c r="P69" s="12">
        <v>3772.5200000000004</v>
      </c>
      <c r="Q69" s="12">
        <v>660</v>
      </c>
    </row>
    <row r="70" spans="1:17" s="8" customFormat="1" x14ac:dyDescent="0.3">
      <c r="A70" s="9">
        <v>2017</v>
      </c>
      <c r="B70" s="15">
        <v>10001</v>
      </c>
      <c r="C70" s="16" t="s">
        <v>76</v>
      </c>
      <c r="D70" s="11">
        <v>357305</v>
      </c>
      <c r="E70" s="11">
        <v>0</v>
      </c>
      <c r="F70" s="23">
        <f t="shared" si="2"/>
        <v>357305</v>
      </c>
      <c r="G70" s="12">
        <v>6167.4248388325259</v>
      </c>
      <c r="H70" s="13" t="s">
        <v>171</v>
      </c>
      <c r="I70" s="13">
        <v>0</v>
      </c>
      <c r="J70" s="14">
        <v>0</v>
      </c>
      <c r="K70" s="14">
        <v>0</v>
      </c>
      <c r="L70" s="12">
        <v>259.62</v>
      </c>
      <c r="M70" s="12"/>
      <c r="N70" s="12"/>
      <c r="O70" s="12"/>
      <c r="P70" s="12">
        <v>1409.52</v>
      </c>
      <c r="Q70" s="12">
        <v>279</v>
      </c>
    </row>
    <row r="71" spans="1:17" s="8" customFormat="1" x14ac:dyDescent="0.3">
      <c r="A71" s="9">
        <v>2017</v>
      </c>
      <c r="B71" s="15">
        <v>34002</v>
      </c>
      <c r="C71" s="16" t="s">
        <v>83</v>
      </c>
      <c r="D71" s="11">
        <v>286969</v>
      </c>
      <c r="E71" s="11">
        <v>35776</v>
      </c>
      <c r="F71" s="23">
        <f t="shared" si="2"/>
        <v>322745</v>
      </c>
      <c r="G71" s="12">
        <v>19290.733451534172</v>
      </c>
      <c r="H71" s="13" t="s">
        <v>171</v>
      </c>
      <c r="I71" s="13">
        <v>0</v>
      </c>
      <c r="J71" s="14">
        <v>0</v>
      </c>
      <c r="K71" s="14">
        <v>0</v>
      </c>
      <c r="L71" s="12">
        <v>697.78</v>
      </c>
      <c r="M71" s="12"/>
      <c r="N71" s="12"/>
      <c r="O71" s="12"/>
      <c r="P71" s="12">
        <v>0</v>
      </c>
      <c r="Q71" s="12">
        <v>0</v>
      </c>
    </row>
    <row r="72" spans="1:17" s="8" customFormat="1" x14ac:dyDescent="0.3">
      <c r="A72" s="9">
        <v>2017</v>
      </c>
      <c r="B72" s="15">
        <v>51002</v>
      </c>
      <c r="C72" s="16" t="s">
        <v>77</v>
      </c>
      <c r="D72" s="11">
        <v>6053</v>
      </c>
      <c r="E72" s="11">
        <v>0</v>
      </c>
      <c r="F72" s="23">
        <f t="shared" si="2"/>
        <v>6053</v>
      </c>
      <c r="G72" s="12">
        <v>34793.547505510498</v>
      </c>
      <c r="H72" s="13" t="s">
        <v>171</v>
      </c>
      <c r="I72" s="13">
        <v>0</v>
      </c>
      <c r="J72" s="14">
        <v>0</v>
      </c>
      <c r="K72" s="14">
        <v>0</v>
      </c>
      <c r="L72" s="12">
        <v>972.07</v>
      </c>
      <c r="M72" s="12"/>
      <c r="N72" s="12"/>
      <c r="O72" s="12"/>
      <c r="P72" s="12">
        <v>5265.7199999999993</v>
      </c>
      <c r="Q72" s="12">
        <v>704</v>
      </c>
    </row>
    <row r="73" spans="1:17" s="8" customFormat="1" x14ac:dyDescent="0.3">
      <c r="A73" s="9">
        <v>2017</v>
      </c>
      <c r="B73" s="15">
        <v>56006</v>
      </c>
      <c r="C73" s="16" t="s">
        <v>78</v>
      </c>
      <c r="D73" s="11">
        <v>444927</v>
      </c>
      <c r="E73" s="11">
        <v>0</v>
      </c>
      <c r="F73" s="23">
        <f t="shared" si="2"/>
        <v>444927</v>
      </c>
      <c r="G73" s="12">
        <v>15772.735944762351</v>
      </c>
      <c r="H73" s="13" t="s">
        <v>171</v>
      </c>
      <c r="I73" s="13">
        <v>0</v>
      </c>
      <c r="J73" s="14">
        <v>0</v>
      </c>
      <c r="K73" s="14">
        <v>0</v>
      </c>
      <c r="L73" s="12">
        <v>578.30999999999995</v>
      </c>
      <c r="M73" s="12"/>
      <c r="N73" s="12"/>
      <c r="O73" s="12"/>
      <c r="P73" s="12">
        <v>2518.1800000000003</v>
      </c>
      <c r="Q73" s="12">
        <v>336</v>
      </c>
    </row>
    <row r="74" spans="1:17" s="8" customFormat="1" x14ac:dyDescent="0.3">
      <c r="A74" s="9">
        <v>2017</v>
      </c>
      <c r="B74" s="15">
        <v>23002</v>
      </c>
      <c r="C74" s="16" t="s">
        <v>79</v>
      </c>
      <c r="D74" s="11">
        <v>2471672</v>
      </c>
      <c r="E74" s="11">
        <v>0</v>
      </c>
      <c r="F74" s="23">
        <f t="shared" si="2"/>
        <v>2471672</v>
      </c>
      <c r="G74" s="12">
        <v>58075.766023539254</v>
      </c>
      <c r="H74" s="13" t="s">
        <v>171</v>
      </c>
      <c r="I74" s="13">
        <v>0</v>
      </c>
      <c r="J74" s="14">
        <v>409953</v>
      </c>
      <c r="K74" s="14">
        <v>0</v>
      </c>
      <c r="L74" s="12">
        <v>1264.4100000000001</v>
      </c>
      <c r="M74" s="12"/>
      <c r="N74" s="12"/>
      <c r="O74" s="12"/>
      <c r="P74" s="12">
        <v>15160.910000000002</v>
      </c>
      <c r="Q74" s="12">
        <v>2306</v>
      </c>
    </row>
    <row r="75" spans="1:17" s="8" customFormat="1" x14ac:dyDescent="0.3">
      <c r="A75" s="9">
        <v>2017</v>
      </c>
      <c r="B75" s="15">
        <v>53002</v>
      </c>
      <c r="C75" s="16" t="s">
        <v>80</v>
      </c>
      <c r="D75" s="11">
        <v>0</v>
      </c>
      <c r="E75" s="11">
        <v>110000</v>
      </c>
      <c r="F75" s="23">
        <f t="shared" si="2"/>
        <v>110000</v>
      </c>
      <c r="G75" s="12">
        <v>10932.688188880014</v>
      </c>
      <c r="H75" s="13" t="s">
        <v>171</v>
      </c>
      <c r="I75" s="13">
        <v>0</v>
      </c>
      <c r="J75" s="14">
        <v>0</v>
      </c>
      <c r="K75" s="14">
        <v>0</v>
      </c>
      <c r="L75" s="12">
        <v>301.48</v>
      </c>
      <c r="M75" s="12"/>
      <c r="N75" s="12"/>
      <c r="O75" s="12"/>
      <c r="P75" s="12">
        <v>3350.8900000000003</v>
      </c>
      <c r="Q75" s="12">
        <v>355</v>
      </c>
    </row>
    <row r="76" spans="1:17" s="8" customFormat="1" x14ac:dyDescent="0.3">
      <c r="A76" s="9">
        <v>2017</v>
      </c>
      <c r="B76" s="15">
        <v>48003</v>
      </c>
      <c r="C76" s="16" t="s">
        <v>81</v>
      </c>
      <c r="D76" s="11">
        <v>673544</v>
      </c>
      <c r="E76" s="11">
        <v>0</v>
      </c>
      <c r="F76" s="23">
        <f t="shared" si="2"/>
        <v>673544</v>
      </c>
      <c r="G76" s="12">
        <v>25597.531456543213</v>
      </c>
      <c r="H76" s="13" t="s">
        <v>171</v>
      </c>
      <c r="I76" s="13">
        <v>0</v>
      </c>
      <c r="J76" s="14">
        <v>0</v>
      </c>
      <c r="K76" s="14">
        <v>0</v>
      </c>
      <c r="L76" s="12">
        <v>841.73</v>
      </c>
      <c r="M76" s="12"/>
      <c r="N76" s="12"/>
      <c r="O76" s="12"/>
      <c r="P76" s="12">
        <v>5041.3</v>
      </c>
      <c r="Q76" s="12">
        <v>815</v>
      </c>
    </row>
    <row r="77" spans="1:17" s="8" customFormat="1" x14ac:dyDescent="0.3">
      <c r="A77" s="9">
        <v>2017</v>
      </c>
      <c r="B77" s="15">
        <v>2002</v>
      </c>
      <c r="C77" s="16" t="s">
        <v>82</v>
      </c>
      <c r="D77" s="11">
        <v>9907678</v>
      </c>
      <c r="E77" s="11">
        <v>0</v>
      </c>
      <c r="F77" s="23">
        <f t="shared" si="2"/>
        <v>9907678</v>
      </c>
      <c r="G77" s="12">
        <v>204892.39205039362</v>
      </c>
      <c r="H77" s="13" t="s">
        <v>171</v>
      </c>
      <c r="I77" s="13">
        <v>0</v>
      </c>
      <c r="J77" s="14">
        <v>1740939</v>
      </c>
      <c r="K77" s="14">
        <v>0</v>
      </c>
      <c r="L77" s="12">
        <v>6307.46</v>
      </c>
      <c r="M77" s="12"/>
      <c r="N77" s="12"/>
      <c r="O77" s="12"/>
      <c r="P77" s="12">
        <v>40479.040000000001</v>
      </c>
      <c r="Q77" s="12">
        <v>7368</v>
      </c>
    </row>
    <row r="78" spans="1:17" s="8" customFormat="1" x14ac:dyDescent="0.3">
      <c r="A78" s="9">
        <v>2017</v>
      </c>
      <c r="B78" s="15">
        <v>22006</v>
      </c>
      <c r="C78" s="16" t="s">
        <v>84</v>
      </c>
      <c r="D78" s="11">
        <v>647648</v>
      </c>
      <c r="E78" s="11">
        <v>0</v>
      </c>
      <c r="F78" s="23">
        <f t="shared" si="2"/>
        <v>647648</v>
      </c>
      <c r="G78" s="12">
        <v>29419.851307442052</v>
      </c>
      <c r="H78" s="13" t="s">
        <v>171</v>
      </c>
      <c r="I78" s="13">
        <v>0</v>
      </c>
      <c r="J78" s="14">
        <v>0</v>
      </c>
      <c r="K78" s="14">
        <v>0</v>
      </c>
      <c r="L78" s="12">
        <v>1014.68</v>
      </c>
      <c r="M78" s="12"/>
      <c r="N78" s="12"/>
      <c r="O78" s="12"/>
      <c r="P78" s="12">
        <v>2672.3599999999997</v>
      </c>
      <c r="Q78" s="12">
        <v>270</v>
      </c>
    </row>
    <row r="79" spans="1:17" s="8" customFormat="1" x14ac:dyDescent="0.3">
      <c r="A79" s="9">
        <v>2017</v>
      </c>
      <c r="B79" s="15">
        <v>13003</v>
      </c>
      <c r="C79" s="16" t="s">
        <v>85</v>
      </c>
      <c r="D79" s="11">
        <v>849402</v>
      </c>
      <c r="E79" s="11">
        <v>0</v>
      </c>
      <c r="F79" s="23">
        <f t="shared" si="2"/>
        <v>849402</v>
      </c>
      <c r="G79" s="12">
        <v>20907.388816376984</v>
      </c>
      <c r="H79" s="13" t="s">
        <v>171</v>
      </c>
      <c r="I79" s="13">
        <v>0</v>
      </c>
      <c r="J79" s="14">
        <v>0</v>
      </c>
      <c r="K79" s="14">
        <v>0</v>
      </c>
      <c r="L79" s="12">
        <v>704.12</v>
      </c>
      <c r="M79" s="12"/>
      <c r="N79" s="12"/>
      <c r="O79" s="12"/>
      <c r="P79" s="12">
        <v>2853.99</v>
      </c>
      <c r="Q79" s="12">
        <v>370</v>
      </c>
    </row>
    <row r="80" spans="1:17" s="8" customFormat="1" x14ac:dyDescent="0.3">
      <c r="A80" s="9">
        <v>2017</v>
      </c>
      <c r="B80" s="15">
        <v>2003</v>
      </c>
      <c r="C80" s="16" t="s">
        <v>86</v>
      </c>
      <c r="D80" s="11">
        <v>523209</v>
      </c>
      <c r="E80" s="11">
        <v>0</v>
      </c>
      <c r="F80" s="23">
        <f t="shared" si="2"/>
        <v>523209</v>
      </c>
      <c r="G80" s="12">
        <v>14675.116767818021</v>
      </c>
      <c r="H80" s="13" t="s">
        <v>171</v>
      </c>
      <c r="I80" s="13">
        <v>0</v>
      </c>
      <c r="J80" s="14">
        <v>0</v>
      </c>
      <c r="K80" s="14">
        <v>0</v>
      </c>
      <c r="L80" s="12">
        <v>576.62</v>
      </c>
      <c r="M80" s="12"/>
      <c r="N80" s="12"/>
      <c r="O80" s="12"/>
      <c r="P80" s="12">
        <v>5150.5600000000004</v>
      </c>
      <c r="Q80" s="12">
        <v>735</v>
      </c>
    </row>
    <row r="81" spans="1:17" s="8" customFormat="1" x14ac:dyDescent="0.3">
      <c r="A81" s="9">
        <v>2017</v>
      </c>
      <c r="B81" s="15">
        <v>37003</v>
      </c>
      <c r="C81" s="16" t="s">
        <v>87</v>
      </c>
      <c r="D81" s="11">
        <v>672646</v>
      </c>
      <c r="E81" s="11">
        <v>110000</v>
      </c>
      <c r="F81" s="23">
        <f t="shared" si="2"/>
        <v>782646</v>
      </c>
      <c r="G81" s="12">
        <v>11989.022834339676</v>
      </c>
      <c r="H81" s="13" t="s">
        <v>171</v>
      </c>
      <c r="I81" s="13">
        <v>0</v>
      </c>
      <c r="J81" s="14">
        <v>0</v>
      </c>
      <c r="K81" s="14">
        <v>0</v>
      </c>
      <c r="L81" s="12">
        <v>542.35</v>
      </c>
      <c r="M81" s="12"/>
      <c r="N81" s="12"/>
      <c r="O81" s="12"/>
      <c r="P81" s="12">
        <v>0</v>
      </c>
      <c r="Q81" s="12">
        <v>0</v>
      </c>
    </row>
    <row r="82" spans="1:17" s="8" customFormat="1" x14ac:dyDescent="0.3">
      <c r="A82" s="9">
        <v>2017</v>
      </c>
      <c r="B82" s="15">
        <v>35002</v>
      </c>
      <c r="C82" s="16" t="s">
        <v>88</v>
      </c>
      <c r="D82" s="11">
        <v>1440822</v>
      </c>
      <c r="E82" s="11">
        <v>59156</v>
      </c>
      <c r="F82" s="23">
        <f t="shared" si="2"/>
        <v>1499978</v>
      </c>
      <c r="G82" s="12">
        <v>49348.787739072774</v>
      </c>
      <c r="H82" s="13" t="s">
        <v>171</v>
      </c>
      <c r="I82" s="13">
        <v>0</v>
      </c>
      <c r="J82" s="14">
        <v>0</v>
      </c>
      <c r="K82" s="14">
        <v>0</v>
      </c>
      <c r="L82" s="12">
        <v>723.62</v>
      </c>
      <c r="M82" s="12"/>
      <c r="N82" s="12"/>
      <c r="O82" s="12"/>
      <c r="P82" s="12">
        <v>4139.2700000000004</v>
      </c>
      <c r="Q82" s="12">
        <v>430</v>
      </c>
    </row>
    <row r="83" spans="1:17" s="8" customFormat="1" x14ac:dyDescent="0.3">
      <c r="A83" s="9">
        <v>2017</v>
      </c>
      <c r="B83" s="15">
        <v>7002</v>
      </c>
      <c r="C83" s="16" t="s">
        <v>89</v>
      </c>
      <c r="D83" s="11">
        <v>1063179</v>
      </c>
      <c r="E83" s="11">
        <v>0</v>
      </c>
      <c r="F83" s="23">
        <f t="shared" si="2"/>
        <v>1063179</v>
      </c>
      <c r="G83" s="12">
        <v>17143.789819620932</v>
      </c>
      <c r="H83" s="13" t="s">
        <v>171</v>
      </c>
      <c r="I83" s="13">
        <v>66140.600000000006</v>
      </c>
      <c r="J83" s="14">
        <v>0</v>
      </c>
      <c r="K83" s="14">
        <v>0</v>
      </c>
      <c r="L83" s="12">
        <v>808.86</v>
      </c>
      <c r="M83" s="12"/>
      <c r="N83" s="12"/>
      <c r="O83" s="12"/>
      <c r="P83" s="12">
        <v>4213.3100000000004</v>
      </c>
      <c r="Q83" s="12">
        <v>356</v>
      </c>
    </row>
    <row r="84" spans="1:17" s="8" customFormat="1" x14ac:dyDescent="0.3">
      <c r="A84" s="9">
        <v>2017</v>
      </c>
      <c r="B84" s="15">
        <v>38003</v>
      </c>
      <c r="C84" s="16" t="s">
        <v>90</v>
      </c>
      <c r="D84" s="11">
        <v>326533</v>
      </c>
      <c r="E84" s="11">
        <v>0</v>
      </c>
      <c r="F84" s="23">
        <f t="shared" si="2"/>
        <v>326533</v>
      </c>
      <c r="G84" s="12">
        <v>11053.418365609672</v>
      </c>
      <c r="H84" s="13" t="s">
        <v>171</v>
      </c>
      <c r="I84" s="13">
        <v>0</v>
      </c>
      <c r="J84" s="14">
        <v>0</v>
      </c>
      <c r="K84" s="14">
        <v>66716</v>
      </c>
      <c r="L84" s="12">
        <v>462.74</v>
      </c>
      <c r="M84" s="12"/>
      <c r="N84" s="12"/>
      <c r="O84" s="12"/>
      <c r="P84" s="12">
        <v>3618.7599999999998</v>
      </c>
      <c r="Q84" s="12">
        <v>670</v>
      </c>
    </row>
    <row r="85" spans="1:17" s="8" customFormat="1" x14ac:dyDescent="0.3">
      <c r="A85" s="9">
        <v>2017</v>
      </c>
      <c r="B85" s="15">
        <v>45005</v>
      </c>
      <c r="C85" s="16" t="s">
        <v>159</v>
      </c>
      <c r="D85" s="11">
        <v>453330</v>
      </c>
      <c r="E85" s="11">
        <v>0</v>
      </c>
      <c r="F85" s="23">
        <f t="shared" si="2"/>
        <v>453330</v>
      </c>
      <c r="G85" s="12">
        <v>15430.833158504673</v>
      </c>
      <c r="H85" s="13" t="s">
        <v>171</v>
      </c>
      <c r="I85" s="13">
        <v>0</v>
      </c>
      <c r="J85" s="14">
        <v>0</v>
      </c>
      <c r="K85" s="14">
        <v>0</v>
      </c>
      <c r="L85" s="12">
        <v>667.99</v>
      </c>
      <c r="M85" s="12"/>
      <c r="N85" s="12"/>
      <c r="O85" s="12"/>
      <c r="P85" s="12">
        <v>2557.0499999999997</v>
      </c>
      <c r="Q85" s="12">
        <v>252</v>
      </c>
    </row>
    <row r="86" spans="1:17" s="8" customFormat="1" x14ac:dyDescent="0.3">
      <c r="A86" s="9">
        <v>2017</v>
      </c>
      <c r="B86" s="15">
        <v>40001</v>
      </c>
      <c r="C86" s="16" t="s">
        <v>91</v>
      </c>
      <c r="D86" s="11">
        <v>368820</v>
      </c>
      <c r="E86" s="11">
        <v>0</v>
      </c>
      <c r="F86" s="23">
        <f t="shared" si="2"/>
        <v>368820</v>
      </c>
      <c r="G86" s="12">
        <v>56230.194350021789</v>
      </c>
      <c r="H86" s="13" t="s">
        <v>171</v>
      </c>
      <c r="I86" s="13">
        <v>0</v>
      </c>
      <c r="J86" s="14">
        <v>0</v>
      </c>
      <c r="K86" s="14">
        <v>69862</v>
      </c>
      <c r="L86" s="12">
        <v>1489.06</v>
      </c>
      <c r="M86" s="12"/>
      <c r="N86" s="12"/>
      <c r="O86" s="12"/>
      <c r="P86" s="12">
        <v>7873.85</v>
      </c>
      <c r="Q86" s="12">
        <v>1445</v>
      </c>
    </row>
    <row r="87" spans="1:17" s="8" customFormat="1" x14ac:dyDescent="0.3">
      <c r="A87" s="9">
        <v>2017</v>
      </c>
      <c r="B87" s="15">
        <v>52004</v>
      </c>
      <c r="C87" s="16" t="s">
        <v>155</v>
      </c>
      <c r="D87" s="11">
        <v>959999</v>
      </c>
      <c r="E87" s="11">
        <v>46167</v>
      </c>
      <c r="F87" s="23">
        <f t="shared" si="2"/>
        <v>1006166</v>
      </c>
      <c r="G87" s="12">
        <v>21068.015015068864</v>
      </c>
      <c r="H87" s="13" t="s">
        <v>171</v>
      </c>
      <c r="I87" s="13">
        <v>0</v>
      </c>
      <c r="J87" s="14">
        <v>0</v>
      </c>
      <c r="K87" s="14">
        <v>0</v>
      </c>
      <c r="L87" s="12">
        <v>533.42999999999995</v>
      </c>
      <c r="M87" s="12"/>
      <c r="N87" s="12"/>
      <c r="O87" s="12"/>
      <c r="P87" s="12">
        <v>1692.5700000000002</v>
      </c>
      <c r="Q87" s="12">
        <v>170</v>
      </c>
    </row>
    <row r="88" spans="1:17" s="8" customFormat="1" x14ac:dyDescent="0.3">
      <c r="A88" s="9">
        <v>2017</v>
      </c>
      <c r="B88" s="15">
        <v>41004</v>
      </c>
      <c r="C88" s="16" t="s">
        <v>92</v>
      </c>
      <c r="D88" s="11">
        <v>3549081</v>
      </c>
      <c r="E88" s="11">
        <v>0</v>
      </c>
      <c r="F88" s="23">
        <f t="shared" si="2"/>
        <v>3549081</v>
      </c>
      <c r="G88" s="12">
        <v>78837.247135352081</v>
      </c>
      <c r="H88" s="13" t="s">
        <v>171</v>
      </c>
      <c r="I88" s="13">
        <v>0</v>
      </c>
      <c r="J88" s="14">
        <v>267018</v>
      </c>
      <c r="K88" s="14">
        <v>146215</v>
      </c>
      <c r="L88" s="12">
        <v>2197.69</v>
      </c>
      <c r="M88" s="12"/>
      <c r="N88" s="12">
        <v>4050</v>
      </c>
      <c r="O88" s="12"/>
      <c r="P88" s="12">
        <v>9473.86</v>
      </c>
      <c r="Q88" s="12">
        <v>1529</v>
      </c>
    </row>
    <row r="89" spans="1:17" s="8" customFormat="1" x14ac:dyDescent="0.3">
      <c r="A89" s="9">
        <v>2017</v>
      </c>
      <c r="B89" s="15">
        <v>44002</v>
      </c>
      <c r="C89" s="16" t="s">
        <v>93</v>
      </c>
      <c r="D89" s="11">
        <v>516882</v>
      </c>
      <c r="E89" s="11">
        <v>110000</v>
      </c>
      <c r="F89" s="23">
        <f t="shared" si="2"/>
        <v>626882</v>
      </c>
      <c r="G89" s="12">
        <v>15790.880133407318</v>
      </c>
      <c r="H89" s="13" t="s">
        <v>171</v>
      </c>
      <c r="I89" s="13">
        <v>153239.6</v>
      </c>
      <c r="J89" s="14">
        <v>0</v>
      </c>
      <c r="K89" s="14">
        <v>0</v>
      </c>
      <c r="L89" s="12">
        <v>562.34</v>
      </c>
      <c r="M89" s="12"/>
      <c r="N89" s="12"/>
      <c r="O89" s="12"/>
      <c r="P89" s="12">
        <v>1579.15</v>
      </c>
      <c r="Q89" s="12">
        <v>143</v>
      </c>
    </row>
    <row r="90" spans="1:17" s="8" customFormat="1" x14ac:dyDescent="0.3">
      <c r="A90" s="9">
        <v>2017</v>
      </c>
      <c r="B90" s="15">
        <v>42001</v>
      </c>
      <c r="C90" s="16" t="s">
        <v>94</v>
      </c>
      <c r="D90" s="11">
        <v>1319100</v>
      </c>
      <c r="E90" s="11">
        <v>34233</v>
      </c>
      <c r="F90" s="23">
        <f t="shared" si="2"/>
        <v>1353333</v>
      </c>
      <c r="G90" s="12">
        <v>48202.28445873702</v>
      </c>
      <c r="H90" s="13" t="s">
        <v>171</v>
      </c>
      <c r="I90" s="13">
        <v>0</v>
      </c>
      <c r="J90" s="14">
        <v>0</v>
      </c>
      <c r="K90" s="14">
        <v>0</v>
      </c>
      <c r="L90" s="12">
        <v>1130.17</v>
      </c>
      <c r="M90" s="12"/>
      <c r="N90" s="12"/>
      <c r="O90" s="12">
        <v>19288</v>
      </c>
      <c r="P90" s="12">
        <v>11718.489999999998</v>
      </c>
      <c r="Q90" s="12">
        <v>1658</v>
      </c>
    </row>
    <row r="91" spans="1:17" s="8" customFormat="1" x14ac:dyDescent="0.3">
      <c r="A91" s="9">
        <v>2017</v>
      </c>
      <c r="B91" s="15">
        <v>39002</v>
      </c>
      <c r="C91" s="16" t="s">
        <v>95</v>
      </c>
      <c r="D91" s="11">
        <v>2973835</v>
      </c>
      <c r="E91" s="11">
        <v>0</v>
      </c>
      <c r="F91" s="23">
        <f t="shared" si="2"/>
        <v>2973835</v>
      </c>
      <c r="G91" s="12">
        <v>90701.723702168165</v>
      </c>
      <c r="H91" s="13" t="s">
        <v>171</v>
      </c>
      <c r="I91" s="13">
        <v>0</v>
      </c>
      <c r="J91" s="14">
        <v>334439</v>
      </c>
      <c r="K91" s="14">
        <v>0</v>
      </c>
      <c r="L91" s="12">
        <v>2785.58</v>
      </c>
      <c r="M91" s="12"/>
      <c r="N91" s="12">
        <v>3850</v>
      </c>
      <c r="O91" s="12">
        <v>33162.25</v>
      </c>
      <c r="P91" s="12">
        <v>14342.73</v>
      </c>
      <c r="Q91" s="12">
        <v>2472</v>
      </c>
    </row>
    <row r="92" spans="1:17" s="8" customFormat="1" x14ac:dyDescent="0.3">
      <c r="A92" s="9">
        <v>2017</v>
      </c>
      <c r="B92" s="15">
        <v>60003</v>
      </c>
      <c r="C92" s="16" t="s">
        <v>96</v>
      </c>
      <c r="D92" s="11">
        <v>588240</v>
      </c>
      <c r="E92" s="11">
        <v>0</v>
      </c>
      <c r="F92" s="23">
        <f t="shared" si="2"/>
        <v>588240</v>
      </c>
      <c r="G92" s="12">
        <v>15868.648079399452</v>
      </c>
      <c r="H92" s="13" t="s">
        <v>171</v>
      </c>
      <c r="I92" s="13">
        <v>0</v>
      </c>
      <c r="J92" s="14">
        <v>37571</v>
      </c>
      <c r="K92" s="14">
        <v>153470</v>
      </c>
      <c r="L92" s="12">
        <v>461.36</v>
      </c>
      <c r="M92" s="12">
        <v>20662.66</v>
      </c>
      <c r="N92" s="12"/>
      <c r="O92" s="12"/>
      <c r="P92" s="12">
        <v>5245.23</v>
      </c>
      <c r="Q92" s="12">
        <v>805</v>
      </c>
    </row>
    <row r="93" spans="1:17" s="8" customFormat="1" x14ac:dyDescent="0.3">
      <c r="A93" s="9">
        <v>2017</v>
      </c>
      <c r="B93" s="15">
        <v>43007</v>
      </c>
      <c r="C93" s="16" t="s">
        <v>97</v>
      </c>
      <c r="D93" s="11">
        <v>1416079</v>
      </c>
      <c r="E93" s="11">
        <v>0</v>
      </c>
      <c r="F93" s="23">
        <f t="shared" si="2"/>
        <v>1416079</v>
      </c>
      <c r="G93" s="12">
        <v>28584.820704875743</v>
      </c>
      <c r="H93" s="13" t="s">
        <v>171</v>
      </c>
      <c r="I93" s="13">
        <v>0</v>
      </c>
      <c r="J93" s="14">
        <v>28319</v>
      </c>
      <c r="K93" s="14">
        <v>57501</v>
      </c>
      <c r="L93" s="12">
        <v>1110.44</v>
      </c>
      <c r="M93" s="12"/>
      <c r="N93" s="12"/>
      <c r="O93" s="12"/>
      <c r="P93" s="12">
        <v>2565.8799999999997</v>
      </c>
      <c r="Q93" s="12">
        <v>567</v>
      </c>
    </row>
    <row r="94" spans="1:17" s="8" customFormat="1" x14ac:dyDescent="0.3">
      <c r="A94" s="9">
        <v>2017</v>
      </c>
      <c r="B94" s="15">
        <v>15001</v>
      </c>
      <c r="C94" s="16" t="s">
        <v>98</v>
      </c>
      <c r="D94" s="11">
        <v>883924</v>
      </c>
      <c r="E94" s="11">
        <v>110000</v>
      </c>
      <c r="F94" s="23">
        <f t="shared" si="2"/>
        <v>993924</v>
      </c>
      <c r="G94" s="12">
        <v>7264.0339466300957</v>
      </c>
      <c r="H94" s="13" t="s">
        <v>171</v>
      </c>
      <c r="I94" s="13">
        <v>0</v>
      </c>
      <c r="J94" s="14">
        <v>21386</v>
      </c>
      <c r="K94" s="14">
        <v>0</v>
      </c>
      <c r="L94" s="12">
        <v>508.9</v>
      </c>
      <c r="M94" s="12"/>
      <c r="N94" s="12"/>
      <c r="O94" s="12"/>
      <c r="P94" s="12">
        <v>0</v>
      </c>
      <c r="Q94" s="12">
        <v>0</v>
      </c>
    </row>
    <row r="95" spans="1:17" s="8" customFormat="1" x14ac:dyDescent="0.3">
      <c r="A95" s="9">
        <v>2017</v>
      </c>
      <c r="B95" s="15">
        <v>15002</v>
      </c>
      <c r="C95" s="16" t="s">
        <v>99</v>
      </c>
      <c r="D95" s="11">
        <v>2396099</v>
      </c>
      <c r="E95" s="11">
        <v>0</v>
      </c>
      <c r="F95" s="23">
        <f t="shared" si="2"/>
        <v>2396099</v>
      </c>
      <c r="G95" s="12">
        <v>49575.500539686836</v>
      </c>
      <c r="H95" s="13" t="s">
        <v>171</v>
      </c>
      <c r="I95" s="13">
        <v>0</v>
      </c>
      <c r="J95" s="14">
        <v>368553</v>
      </c>
      <c r="K95" s="14">
        <v>276737</v>
      </c>
      <c r="L95" s="12">
        <v>1235.05</v>
      </c>
      <c r="M95" s="12"/>
      <c r="N95" s="12"/>
      <c r="O95" s="12"/>
      <c r="P95" s="12">
        <v>44392.86</v>
      </c>
      <c r="Q95" s="12">
        <v>3495</v>
      </c>
    </row>
    <row r="96" spans="1:17" s="8" customFormat="1" x14ac:dyDescent="0.3">
      <c r="A96" s="9">
        <v>2017</v>
      </c>
      <c r="B96" s="15">
        <v>46001</v>
      </c>
      <c r="C96" s="16" t="s">
        <v>100</v>
      </c>
      <c r="D96" s="11">
        <v>8022569</v>
      </c>
      <c r="E96" s="11">
        <v>0</v>
      </c>
      <c r="F96" s="23">
        <f t="shared" si="2"/>
        <v>8022569</v>
      </c>
      <c r="G96" s="12">
        <v>196829.35924888434</v>
      </c>
      <c r="H96" s="13" t="s">
        <v>171</v>
      </c>
      <c r="I96" s="13">
        <v>0</v>
      </c>
      <c r="J96" s="14">
        <v>533795</v>
      </c>
      <c r="K96" s="14">
        <v>0</v>
      </c>
      <c r="L96" s="12">
        <v>5804.86</v>
      </c>
      <c r="M96" s="12"/>
      <c r="N96" s="12"/>
      <c r="O96" s="12"/>
      <c r="P96" s="12">
        <v>41574.61</v>
      </c>
      <c r="Q96" s="12">
        <v>6489</v>
      </c>
    </row>
    <row r="97" spans="1:17" s="8" customFormat="1" x14ac:dyDescent="0.3">
      <c r="A97" s="9">
        <v>2017</v>
      </c>
      <c r="B97" s="15">
        <v>33002</v>
      </c>
      <c r="C97" s="16" t="s">
        <v>101</v>
      </c>
      <c r="D97" s="11">
        <v>1106159</v>
      </c>
      <c r="E97" s="11">
        <v>0</v>
      </c>
      <c r="F97" s="23">
        <f t="shared" si="2"/>
        <v>1106159</v>
      </c>
      <c r="G97" s="12">
        <v>19551.933439126595</v>
      </c>
      <c r="H97" s="13" t="s">
        <v>171</v>
      </c>
      <c r="I97" s="13">
        <v>0</v>
      </c>
      <c r="J97" s="14">
        <v>0</v>
      </c>
      <c r="K97" s="14">
        <v>0</v>
      </c>
      <c r="L97" s="12">
        <v>847.34</v>
      </c>
      <c r="M97" s="12"/>
      <c r="N97" s="12"/>
      <c r="O97" s="12"/>
      <c r="P97" s="12">
        <v>3539.96</v>
      </c>
      <c r="Q97" s="12">
        <v>420</v>
      </c>
    </row>
    <row r="98" spans="1:17" s="8" customFormat="1" x14ac:dyDescent="0.3">
      <c r="A98" s="9">
        <v>2017</v>
      </c>
      <c r="B98" s="15">
        <v>25004</v>
      </c>
      <c r="C98" s="16" t="s">
        <v>102</v>
      </c>
      <c r="D98" s="11">
        <v>2426990</v>
      </c>
      <c r="E98" s="11">
        <v>0</v>
      </c>
      <c r="F98" s="23">
        <f t="shared" si="2"/>
        <v>2426990</v>
      </c>
      <c r="G98" s="12">
        <v>67026.689987980659</v>
      </c>
      <c r="H98" s="13" t="s">
        <v>171</v>
      </c>
      <c r="I98" s="13">
        <v>0</v>
      </c>
      <c r="J98" s="14">
        <v>162784</v>
      </c>
      <c r="K98" s="14">
        <v>0</v>
      </c>
      <c r="L98" s="12">
        <v>2981.58</v>
      </c>
      <c r="M98" s="12">
        <v>13192</v>
      </c>
      <c r="N98" s="12"/>
      <c r="O98" s="12"/>
      <c r="P98" s="12">
        <v>9421.84</v>
      </c>
      <c r="Q98" s="12">
        <v>1702</v>
      </c>
    </row>
    <row r="99" spans="1:17" s="8" customFormat="1" x14ac:dyDescent="0.3">
      <c r="A99" s="9">
        <v>2017</v>
      </c>
      <c r="B99" s="15">
        <v>29004</v>
      </c>
      <c r="C99" s="16" t="s">
        <v>103</v>
      </c>
      <c r="D99" s="11">
        <v>411806</v>
      </c>
      <c r="E99" s="11">
        <v>28103</v>
      </c>
      <c r="F99" s="23">
        <f t="shared" si="2"/>
        <v>439909</v>
      </c>
      <c r="G99" s="12">
        <v>33733.088420139247</v>
      </c>
      <c r="H99" s="13" t="s">
        <v>171</v>
      </c>
      <c r="I99" s="13">
        <v>43919.6</v>
      </c>
      <c r="J99" s="14">
        <v>0</v>
      </c>
      <c r="K99" s="14">
        <v>0</v>
      </c>
      <c r="L99" s="12">
        <v>1068.95</v>
      </c>
      <c r="M99" s="12"/>
      <c r="N99" s="12"/>
      <c r="O99" s="12"/>
      <c r="P99" s="12">
        <v>2786.85</v>
      </c>
      <c r="Q99" s="12">
        <v>333</v>
      </c>
    </row>
    <row r="100" spans="1:17" s="8" customFormat="1" x14ac:dyDescent="0.3">
      <c r="A100" s="9">
        <v>2017</v>
      </c>
      <c r="B100" s="15">
        <v>17002</v>
      </c>
      <c r="C100" s="16" t="s">
        <v>104</v>
      </c>
      <c r="D100" s="11">
        <v>8850812</v>
      </c>
      <c r="E100" s="11">
        <v>0</v>
      </c>
      <c r="F100" s="23">
        <f t="shared" ref="F100:F131" si="3">D100+E100</f>
        <v>8850812</v>
      </c>
      <c r="G100" s="12">
        <v>211947.71755873761</v>
      </c>
      <c r="H100" s="13" t="s">
        <v>171</v>
      </c>
      <c r="I100" s="13">
        <v>0</v>
      </c>
      <c r="J100" s="14">
        <v>1512479</v>
      </c>
      <c r="K100" s="14">
        <v>0</v>
      </c>
      <c r="L100" s="12">
        <v>5969.8</v>
      </c>
      <c r="M100" s="12"/>
      <c r="N100" s="12"/>
      <c r="O100" s="12"/>
      <c r="P100" s="12">
        <v>30719.7</v>
      </c>
      <c r="Q100" s="12">
        <v>5167</v>
      </c>
    </row>
    <row r="101" spans="1:17" s="8" customFormat="1" x14ac:dyDescent="0.3">
      <c r="A101" s="9">
        <v>2017</v>
      </c>
      <c r="B101" s="15">
        <v>62006</v>
      </c>
      <c r="C101" s="16" t="s">
        <v>105</v>
      </c>
      <c r="D101" s="11">
        <v>2468335</v>
      </c>
      <c r="E101" s="11">
        <v>0</v>
      </c>
      <c r="F101" s="23">
        <f t="shared" si="3"/>
        <v>2468335</v>
      </c>
      <c r="G101" s="12">
        <v>47565.66</v>
      </c>
      <c r="H101" s="13" t="s">
        <v>171</v>
      </c>
      <c r="I101" s="13">
        <v>159358.59</v>
      </c>
      <c r="J101" s="14">
        <v>196176</v>
      </c>
      <c r="K101" s="14">
        <v>0</v>
      </c>
      <c r="L101" s="12">
        <v>2008.77</v>
      </c>
      <c r="M101" s="12"/>
      <c r="N101" s="12">
        <v>2700</v>
      </c>
      <c r="O101" s="12"/>
      <c r="P101" s="12">
        <v>6874.1399999999994</v>
      </c>
      <c r="Q101" s="12">
        <v>1046</v>
      </c>
    </row>
    <row r="102" spans="1:17" s="8" customFormat="1" x14ac:dyDescent="0.3">
      <c r="A102" s="9">
        <v>2017</v>
      </c>
      <c r="B102" s="15">
        <v>43002</v>
      </c>
      <c r="C102" s="16" t="s">
        <v>106</v>
      </c>
      <c r="D102" s="11">
        <v>1214163</v>
      </c>
      <c r="E102" s="11">
        <v>0</v>
      </c>
      <c r="F102" s="23">
        <f t="shared" si="3"/>
        <v>1214163</v>
      </c>
      <c r="G102" s="12">
        <v>17111.326117873185</v>
      </c>
      <c r="H102" s="13" t="s">
        <v>171</v>
      </c>
      <c r="I102" s="13">
        <v>0</v>
      </c>
      <c r="J102" s="14">
        <v>139893</v>
      </c>
      <c r="K102" s="14">
        <v>160218</v>
      </c>
      <c r="L102" s="12">
        <v>524.62</v>
      </c>
      <c r="M102" s="12"/>
      <c r="N102" s="12">
        <v>1350</v>
      </c>
      <c r="O102" s="12"/>
      <c r="P102" s="12">
        <v>2863.12</v>
      </c>
      <c r="Q102" s="12">
        <v>477</v>
      </c>
    </row>
    <row r="103" spans="1:17" s="8" customFormat="1" x14ac:dyDescent="0.3">
      <c r="A103" s="9">
        <v>2017</v>
      </c>
      <c r="B103" s="15">
        <v>17003</v>
      </c>
      <c r="C103" s="16" t="s">
        <v>107</v>
      </c>
      <c r="D103" s="11">
        <v>848758</v>
      </c>
      <c r="E103" s="11">
        <v>0</v>
      </c>
      <c r="F103" s="23">
        <f t="shared" si="3"/>
        <v>848758</v>
      </c>
      <c r="G103" s="12">
        <v>11861.502410858004</v>
      </c>
      <c r="H103" s="13" t="s">
        <v>171</v>
      </c>
      <c r="I103" s="13">
        <v>0</v>
      </c>
      <c r="J103" s="14">
        <v>0</v>
      </c>
      <c r="K103" s="14">
        <v>46081</v>
      </c>
      <c r="L103" s="12">
        <v>597.91</v>
      </c>
      <c r="M103" s="12"/>
      <c r="N103" s="12"/>
      <c r="O103" s="12"/>
      <c r="P103" s="12">
        <v>4522.41</v>
      </c>
      <c r="Q103" s="12">
        <v>617</v>
      </c>
    </row>
    <row r="104" spans="1:17" s="8" customFormat="1" x14ac:dyDescent="0.3">
      <c r="A104" s="9">
        <v>2017</v>
      </c>
      <c r="B104" s="15">
        <v>51003</v>
      </c>
      <c r="C104" s="16" t="s">
        <v>108</v>
      </c>
      <c r="D104" s="11">
        <v>1298033</v>
      </c>
      <c r="E104" s="11">
        <v>0</v>
      </c>
      <c r="F104" s="23">
        <f t="shared" si="3"/>
        <v>1298033</v>
      </c>
      <c r="G104" s="12">
        <v>12532.745329591213</v>
      </c>
      <c r="H104" s="13" t="s">
        <v>171</v>
      </c>
      <c r="I104" s="13">
        <v>0</v>
      </c>
      <c r="J104" s="14">
        <v>33151</v>
      </c>
      <c r="K104" s="14">
        <v>0</v>
      </c>
      <c r="L104" s="12">
        <v>584.38</v>
      </c>
      <c r="M104" s="12"/>
      <c r="N104" s="12"/>
      <c r="O104" s="12"/>
      <c r="P104" s="12">
        <v>2996.9700000000003</v>
      </c>
      <c r="Q104" s="12">
        <v>351</v>
      </c>
    </row>
    <row r="105" spans="1:17" s="8" customFormat="1" x14ac:dyDescent="0.3">
      <c r="A105" s="9">
        <v>2017</v>
      </c>
      <c r="B105" s="15">
        <v>9002</v>
      </c>
      <c r="C105" s="16" t="s">
        <v>109</v>
      </c>
      <c r="D105" s="11">
        <v>1275483</v>
      </c>
      <c r="E105" s="11">
        <v>42005</v>
      </c>
      <c r="F105" s="23">
        <f t="shared" si="3"/>
        <v>1317488</v>
      </c>
      <c r="G105" s="12">
        <v>23558.541701343074</v>
      </c>
      <c r="H105" s="13" t="s">
        <v>171</v>
      </c>
      <c r="I105" s="13">
        <v>0</v>
      </c>
      <c r="J105" s="14">
        <v>152944</v>
      </c>
      <c r="K105" s="14">
        <v>0</v>
      </c>
      <c r="L105" s="12">
        <v>603.57000000000005</v>
      </c>
      <c r="M105" s="12"/>
      <c r="N105" s="12"/>
      <c r="O105" s="12"/>
      <c r="P105" s="12">
        <v>11090.95</v>
      </c>
      <c r="Q105" s="12">
        <v>2144</v>
      </c>
    </row>
    <row r="106" spans="1:17" s="8" customFormat="1" x14ac:dyDescent="0.3">
      <c r="A106" s="9">
        <v>2017</v>
      </c>
      <c r="B106" s="15">
        <v>56007</v>
      </c>
      <c r="C106" s="16" t="s">
        <v>110</v>
      </c>
      <c r="D106" s="11">
        <v>63572</v>
      </c>
      <c r="E106" s="11">
        <v>0</v>
      </c>
      <c r="F106" s="23">
        <f t="shared" si="3"/>
        <v>63572</v>
      </c>
      <c r="G106" s="12">
        <v>20389.825955608962</v>
      </c>
      <c r="H106" s="13" t="s">
        <v>171</v>
      </c>
      <c r="I106" s="13">
        <v>0</v>
      </c>
      <c r="J106" s="14">
        <v>0</v>
      </c>
      <c r="K106" s="14">
        <v>0</v>
      </c>
      <c r="L106" s="12">
        <v>681.67</v>
      </c>
      <c r="M106" s="12"/>
      <c r="N106" s="12"/>
      <c r="O106" s="12">
        <v>5375.46</v>
      </c>
      <c r="P106" s="12">
        <v>4147.66</v>
      </c>
      <c r="Q106" s="12">
        <v>420</v>
      </c>
    </row>
    <row r="107" spans="1:17" s="8" customFormat="1" x14ac:dyDescent="0.3">
      <c r="A107" s="9">
        <v>2017</v>
      </c>
      <c r="B107" s="15">
        <v>23003</v>
      </c>
      <c r="C107" s="16" t="s">
        <v>111</v>
      </c>
      <c r="D107" s="11">
        <v>802711</v>
      </c>
      <c r="E107" s="11">
        <v>110000</v>
      </c>
      <c r="F107" s="23">
        <f t="shared" si="3"/>
        <v>912711</v>
      </c>
      <c r="G107" s="12">
        <v>1720.3117652391854</v>
      </c>
      <c r="H107" s="13" t="s">
        <v>171</v>
      </c>
      <c r="I107" s="13">
        <v>0</v>
      </c>
      <c r="J107" s="14">
        <v>2827</v>
      </c>
      <c r="K107" s="14">
        <v>0</v>
      </c>
      <c r="L107" s="12">
        <v>269.69</v>
      </c>
      <c r="M107" s="12"/>
      <c r="N107" s="12"/>
      <c r="O107" s="12"/>
      <c r="P107" s="12">
        <v>0</v>
      </c>
      <c r="Q107" s="12">
        <v>0</v>
      </c>
    </row>
    <row r="108" spans="1:17" s="8" customFormat="1" x14ac:dyDescent="0.3">
      <c r="A108" s="9">
        <v>2017</v>
      </c>
      <c r="B108" s="15">
        <v>65001</v>
      </c>
      <c r="C108" s="16" t="s">
        <v>166</v>
      </c>
      <c r="D108" s="11">
        <v>7606202</v>
      </c>
      <c r="E108" s="11">
        <v>0</v>
      </c>
      <c r="F108" s="23">
        <f t="shared" si="3"/>
        <v>7606202</v>
      </c>
      <c r="G108" s="12">
        <v>287269.41066184145</v>
      </c>
      <c r="H108" s="13" t="s">
        <v>171</v>
      </c>
      <c r="I108" s="13">
        <v>0</v>
      </c>
      <c r="J108" s="14">
        <v>2166215</v>
      </c>
      <c r="K108" s="14">
        <v>0</v>
      </c>
      <c r="L108" s="12">
        <v>4137.6000000000004</v>
      </c>
      <c r="M108" s="12"/>
      <c r="N108" s="12"/>
      <c r="O108" s="12"/>
      <c r="P108" s="12">
        <v>0</v>
      </c>
      <c r="Q108" s="12">
        <v>0</v>
      </c>
    </row>
    <row r="109" spans="1:17" s="8" customFormat="1" x14ac:dyDescent="0.3">
      <c r="A109" s="9">
        <v>2017</v>
      </c>
      <c r="B109" s="15">
        <v>39005</v>
      </c>
      <c r="C109" s="16" t="s">
        <v>112</v>
      </c>
      <c r="D109" s="11">
        <v>550044</v>
      </c>
      <c r="E109" s="11">
        <v>0</v>
      </c>
      <c r="F109" s="23">
        <f t="shared" si="3"/>
        <v>550044</v>
      </c>
      <c r="G109" s="12">
        <v>8856.6700959259233</v>
      </c>
      <c r="H109" s="13" t="s">
        <v>171</v>
      </c>
      <c r="I109" s="13">
        <v>0</v>
      </c>
      <c r="J109" s="14">
        <v>0</v>
      </c>
      <c r="K109" s="14">
        <v>0</v>
      </c>
      <c r="L109" s="12">
        <v>444.48</v>
      </c>
      <c r="M109" s="12"/>
      <c r="N109" s="12"/>
      <c r="O109" s="12"/>
      <c r="P109" s="12">
        <v>5595.11</v>
      </c>
      <c r="Q109" s="12">
        <v>628</v>
      </c>
    </row>
    <row r="110" spans="1:17" s="8" customFormat="1" x14ac:dyDescent="0.3">
      <c r="A110" s="9">
        <v>2017</v>
      </c>
      <c r="B110" s="15">
        <v>60004</v>
      </c>
      <c r="C110" s="16" t="s">
        <v>113</v>
      </c>
      <c r="D110" s="11">
        <v>1668531</v>
      </c>
      <c r="E110" s="11">
        <v>0</v>
      </c>
      <c r="F110" s="23">
        <f t="shared" si="3"/>
        <v>1668531</v>
      </c>
      <c r="G110" s="12">
        <v>27204.264061396185</v>
      </c>
      <c r="H110" s="13" t="s">
        <v>171</v>
      </c>
      <c r="I110" s="13">
        <v>0</v>
      </c>
      <c r="J110" s="14">
        <v>20177</v>
      </c>
      <c r="K110" s="14">
        <v>0</v>
      </c>
      <c r="L110" s="12">
        <v>996.15</v>
      </c>
      <c r="M110" s="12"/>
      <c r="N110" s="12"/>
      <c r="O110" s="12"/>
      <c r="P110" s="12">
        <v>5187.88</v>
      </c>
      <c r="Q110" s="12">
        <v>595</v>
      </c>
    </row>
    <row r="111" spans="1:17" s="8" customFormat="1" x14ac:dyDescent="0.3">
      <c r="A111" s="9">
        <v>2017</v>
      </c>
      <c r="B111" s="15">
        <v>33003</v>
      </c>
      <c r="C111" s="16" t="s">
        <v>114</v>
      </c>
      <c r="D111" s="11">
        <v>1917737</v>
      </c>
      <c r="E111" s="11">
        <v>0</v>
      </c>
      <c r="F111" s="23">
        <f t="shared" si="3"/>
        <v>1917737</v>
      </c>
      <c r="G111" s="12">
        <v>37107.432450889006</v>
      </c>
      <c r="H111" s="13" t="s">
        <v>171</v>
      </c>
      <c r="I111" s="13">
        <v>0</v>
      </c>
      <c r="J111" s="14">
        <v>6406</v>
      </c>
      <c r="K111" s="14">
        <v>0</v>
      </c>
      <c r="L111" s="12">
        <v>1253.9100000000001</v>
      </c>
      <c r="M111" s="12"/>
      <c r="N111" s="12"/>
      <c r="O111" s="12"/>
      <c r="P111" s="12">
        <v>5336.24</v>
      </c>
      <c r="Q111" s="12">
        <v>979</v>
      </c>
    </row>
    <row r="112" spans="1:17" s="8" customFormat="1" x14ac:dyDescent="0.3">
      <c r="A112" s="9">
        <v>2017</v>
      </c>
      <c r="B112" s="15">
        <v>32002</v>
      </c>
      <c r="C112" s="16" t="s">
        <v>115</v>
      </c>
      <c r="D112" s="11">
        <v>8681846</v>
      </c>
      <c r="E112" s="11">
        <v>0</v>
      </c>
      <c r="F112" s="23">
        <f t="shared" si="3"/>
        <v>8681846</v>
      </c>
      <c r="G112" s="12">
        <v>187296.33</v>
      </c>
      <c r="H112" s="13" t="s">
        <v>171</v>
      </c>
      <c r="I112" s="13">
        <v>0</v>
      </c>
      <c r="J112" s="14">
        <v>1211186</v>
      </c>
      <c r="K112" s="14">
        <v>0</v>
      </c>
      <c r="L112" s="12">
        <v>5899.05</v>
      </c>
      <c r="M112" s="12"/>
      <c r="N112" s="12"/>
      <c r="O112" s="12"/>
      <c r="P112" s="12">
        <v>18778.82</v>
      </c>
      <c r="Q112" s="12">
        <v>2831</v>
      </c>
    </row>
    <row r="113" spans="1:17" s="8" customFormat="1" x14ac:dyDescent="0.3">
      <c r="A113" s="9">
        <v>2017</v>
      </c>
      <c r="B113" s="15">
        <v>1001</v>
      </c>
      <c r="C113" s="16" t="s">
        <v>116</v>
      </c>
      <c r="D113" s="11">
        <v>1411120</v>
      </c>
      <c r="E113" s="11">
        <v>0</v>
      </c>
      <c r="F113" s="23">
        <f t="shared" si="3"/>
        <v>1411120</v>
      </c>
      <c r="G113" s="12">
        <v>19638.030832225446</v>
      </c>
      <c r="H113" s="13" t="s">
        <v>171</v>
      </c>
      <c r="I113" s="13">
        <v>0</v>
      </c>
      <c r="J113" s="14">
        <v>63630</v>
      </c>
      <c r="K113" s="14">
        <v>0</v>
      </c>
      <c r="L113" s="12">
        <v>854.23</v>
      </c>
      <c r="M113" s="12"/>
      <c r="N113" s="12"/>
      <c r="O113" s="12"/>
      <c r="P113" s="12">
        <v>5751.63</v>
      </c>
      <c r="Q113" s="12">
        <v>2608</v>
      </c>
    </row>
    <row r="114" spans="1:17" s="8" customFormat="1" x14ac:dyDescent="0.3">
      <c r="A114" s="9">
        <v>2017</v>
      </c>
      <c r="B114" s="15">
        <v>11005</v>
      </c>
      <c r="C114" s="16" t="s">
        <v>117</v>
      </c>
      <c r="D114" s="11">
        <v>1260229</v>
      </c>
      <c r="E114" s="11">
        <v>0</v>
      </c>
      <c r="F114" s="23">
        <f t="shared" si="3"/>
        <v>1260229</v>
      </c>
      <c r="G114" s="12">
        <v>39208.386572215604</v>
      </c>
      <c r="H114" s="13" t="s">
        <v>171</v>
      </c>
      <c r="I114" s="13">
        <v>0</v>
      </c>
      <c r="J114" s="14">
        <v>0</v>
      </c>
      <c r="K114" s="14">
        <v>0</v>
      </c>
      <c r="L114" s="12">
        <v>972.77</v>
      </c>
      <c r="M114" s="12"/>
      <c r="N114" s="12"/>
      <c r="O114" s="12"/>
      <c r="P114" s="12">
        <v>3194.3500000000004</v>
      </c>
      <c r="Q114" s="12">
        <v>256</v>
      </c>
    </row>
    <row r="115" spans="1:17" s="8" customFormat="1" x14ac:dyDescent="0.3">
      <c r="A115" s="9">
        <v>2017</v>
      </c>
      <c r="B115" s="15">
        <v>51004</v>
      </c>
      <c r="C115" s="16" t="s">
        <v>118</v>
      </c>
      <c r="D115" s="11">
        <v>36424779</v>
      </c>
      <c r="E115" s="11">
        <v>0</v>
      </c>
      <c r="F115" s="23">
        <f t="shared" si="3"/>
        <v>36424779</v>
      </c>
      <c r="G115" s="12">
        <v>1058363.18</v>
      </c>
      <c r="H115" s="13" t="s">
        <v>171</v>
      </c>
      <c r="I115" s="13">
        <v>0</v>
      </c>
      <c r="J115" s="14">
        <v>7770660</v>
      </c>
      <c r="K115" s="14">
        <v>0</v>
      </c>
      <c r="L115" s="12">
        <v>29936.639999999999</v>
      </c>
      <c r="M115" s="12"/>
      <c r="N115" s="12"/>
      <c r="O115" s="12">
        <v>8344.61</v>
      </c>
      <c r="P115" s="12">
        <v>214339.74</v>
      </c>
      <c r="Q115" s="12">
        <v>40221</v>
      </c>
    </row>
    <row r="116" spans="1:17" s="8" customFormat="1" x14ac:dyDescent="0.3">
      <c r="A116" s="9">
        <v>2017</v>
      </c>
      <c r="B116" s="15">
        <v>56004</v>
      </c>
      <c r="C116" s="16" t="s">
        <v>119</v>
      </c>
      <c r="D116" s="11">
        <v>2035024</v>
      </c>
      <c r="E116" s="11">
        <v>0</v>
      </c>
      <c r="F116" s="23">
        <f t="shared" si="3"/>
        <v>2035024</v>
      </c>
      <c r="G116" s="12">
        <v>41134.960345477841</v>
      </c>
      <c r="H116" s="13" t="s">
        <v>171</v>
      </c>
      <c r="I116" s="13">
        <v>0</v>
      </c>
      <c r="J116" s="14">
        <v>612910</v>
      </c>
      <c r="K116" s="14">
        <v>0</v>
      </c>
      <c r="L116" s="12">
        <v>1502.06</v>
      </c>
      <c r="M116" s="12"/>
      <c r="N116" s="12"/>
      <c r="O116" s="12"/>
      <c r="P116" s="12">
        <v>11219.349999999999</v>
      </c>
      <c r="Q116" s="12">
        <v>3238</v>
      </c>
    </row>
    <row r="117" spans="1:17" s="8" customFormat="1" x14ac:dyDescent="0.3">
      <c r="A117" s="9">
        <v>2017</v>
      </c>
      <c r="B117" s="15">
        <v>54004</v>
      </c>
      <c r="C117" s="16" t="s">
        <v>120</v>
      </c>
      <c r="D117" s="11">
        <v>1150480</v>
      </c>
      <c r="E117" s="11">
        <v>0</v>
      </c>
      <c r="F117" s="23">
        <f t="shared" si="3"/>
        <v>1150480</v>
      </c>
      <c r="G117" s="12">
        <v>11462.63745047874</v>
      </c>
      <c r="H117" s="13" t="s">
        <v>171</v>
      </c>
      <c r="I117" s="13">
        <v>0</v>
      </c>
      <c r="J117" s="14">
        <v>0</v>
      </c>
      <c r="K117" s="14">
        <v>0</v>
      </c>
      <c r="L117" s="12">
        <v>723.74</v>
      </c>
      <c r="M117" s="12"/>
      <c r="N117" s="12"/>
      <c r="O117" s="12"/>
      <c r="P117" s="12">
        <v>1438.22</v>
      </c>
      <c r="Q117" s="12">
        <v>101</v>
      </c>
    </row>
    <row r="118" spans="1:17" s="8" customFormat="1" x14ac:dyDescent="0.3">
      <c r="A118" s="9">
        <v>2017</v>
      </c>
      <c r="B118" s="15">
        <v>39004</v>
      </c>
      <c r="C118" s="16" t="s">
        <v>121</v>
      </c>
      <c r="D118" s="11">
        <v>739797</v>
      </c>
      <c r="E118" s="11">
        <v>0</v>
      </c>
      <c r="F118" s="23">
        <f t="shared" si="3"/>
        <v>739797</v>
      </c>
      <c r="G118" s="12">
        <v>7432.4309283141411</v>
      </c>
      <c r="H118" s="13" t="s">
        <v>171</v>
      </c>
      <c r="I118" s="13">
        <v>0</v>
      </c>
      <c r="J118" s="14">
        <v>0</v>
      </c>
      <c r="K118" s="14">
        <v>0</v>
      </c>
      <c r="L118" s="12">
        <v>366.42</v>
      </c>
      <c r="M118" s="12"/>
      <c r="N118" s="12"/>
      <c r="O118" s="12"/>
      <c r="P118" s="12">
        <v>3363.44</v>
      </c>
      <c r="Q118" s="12">
        <v>498</v>
      </c>
    </row>
    <row r="119" spans="1:17" s="8" customFormat="1" x14ac:dyDescent="0.3">
      <c r="A119" s="9">
        <v>2017</v>
      </c>
      <c r="B119" s="15">
        <v>55005</v>
      </c>
      <c r="C119" s="16" t="s">
        <v>122</v>
      </c>
      <c r="D119" s="11">
        <v>556863</v>
      </c>
      <c r="E119" s="11">
        <v>0</v>
      </c>
      <c r="F119" s="23">
        <f t="shared" si="3"/>
        <v>556863</v>
      </c>
      <c r="G119" s="12">
        <v>13957.364571215156</v>
      </c>
      <c r="H119" s="13" t="s">
        <v>171</v>
      </c>
      <c r="I119" s="13">
        <v>0</v>
      </c>
      <c r="J119" s="14">
        <v>0</v>
      </c>
      <c r="K119" s="14">
        <v>0</v>
      </c>
      <c r="L119" s="12">
        <v>434.24</v>
      </c>
      <c r="M119" s="12"/>
      <c r="N119" s="12"/>
      <c r="O119" s="12"/>
      <c r="P119" s="12">
        <v>3391.51</v>
      </c>
      <c r="Q119" s="12">
        <v>282</v>
      </c>
    </row>
    <row r="120" spans="1:17" s="8" customFormat="1" x14ac:dyDescent="0.3">
      <c r="A120" s="9">
        <v>2017</v>
      </c>
      <c r="B120" s="15">
        <v>4003</v>
      </c>
      <c r="C120" s="16" t="s">
        <v>123</v>
      </c>
      <c r="D120" s="11">
        <v>998219</v>
      </c>
      <c r="E120" s="11">
        <v>0</v>
      </c>
      <c r="F120" s="23">
        <f t="shared" si="3"/>
        <v>998219</v>
      </c>
      <c r="G120" s="12">
        <v>19273.943614920056</v>
      </c>
      <c r="H120" s="13" t="s">
        <v>171</v>
      </c>
      <c r="I120" s="13">
        <v>0</v>
      </c>
      <c r="J120" s="14">
        <v>0</v>
      </c>
      <c r="K120" s="14">
        <v>0</v>
      </c>
      <c r="L120" s="12">
        <v>695.74</v>
      </c>
      <c r="M120" s="12"/>
      <c r="N120" s="12"/>
      <c r="O120" s="12"/>
      <c r="P120" s="12">
        <v>3834.56</v>
      </c>
      <c r="Q120" s="12">
        <v>686</v>
      </c>
    </row>
    <row r="121" spans="1:17" s="8" customFormat="1" x14ac:dyDescent="0.3">
      <c r="A121" s="9">
        <v>2017</v>
      </c>
      <c r="B121" s="15">
        <v>62005</v>
      </c>
      <c r="C121" s="16" t="s">
        <v>124</v>
      </c>
      <c r="D121" s="11">
        <v>176502</v>
      </c>
      <c r="E121" s="11">
        <v>110000</v>
      </c>
      <c r="F121" s="23">
        <f t="shared" si="3"/>
        <v>286502</v>
      </c>
      <c r="G121" s="12">
        <v>15844.536431159015</v>
      </c>
      <c r="H121" s="13" t="s">
        <v>171</v>
      </c>
      <c r="I121" s="13">
        <v>0</v>
      </c>
      <c r="J121" s="14">
        <v>0</v>
      </c>
      <c r="K121" s="14">
        <v>0</v>
      </c>
      <c r="L121" s="12">
        <v>550.29</v>
      </c>
      <c r="M121" s="12"/>
      <c r="N121" s="12"/>
      <c r="O121" s="12"/>
      <c r="P121" s="12">
        <v>3081.87</v>
      </c>
      <c r="Q121" s="12">
        <v>490</v>
      </c>
    </row>
    <row r="122" spans="1:17" s="8" customFormat="1" x14ac:dyDescent="0.3">
      <c r="A122" s="9">
        <v>2017</v>
      </c>
      <c r="B122" s="15">
        <v>49005</v>
      </c>
      <c r="C122" s="16" t="s">
        <v>125</v>
      </c>
      <c r="D122" s="11">
        <v>71183613</v>
      </c>
      <c r="E122" s="11">
        <v>0</v>
      </c>
      <c r="F122" s="23">
        <f t="shared" si="3"/>
        <v>71183613</v>
      </c>
      <c r="G122" s="12">
        <v>1771730.4</v>
      </c>
      <c r="H122" s="13" t="s">
        <v>171</v>
      </c>
      <c r="I122" s="13">
        <v>0</v>
      </c>
      <c r="J122" s="14">
        <v>19608901</v>
      </c>
      <c r="K122" s="14">
        <v>0</v>
      </c>
      <c r="L122" s="12">
        <v>52476.39</v>
      </c>
      <c r="M122" s="12"/>
      <c r="N122" s="12">
        <v>28350</v>
      </c>
      <c r="O122" s="12">
        <v>68100.149999999994</v>
      </c>
      <c r="P122" s="12">
        <v>403257.2</v>
      </c>
      <c r="Q122" s="12">
        <v>80845</v>
      </c>
    </row>
    <row r="123" spans="1:17" s="8" customFormat="1" x14ac:dyDescent="0.3">
      <c r="A123" s="9">
        <v>2017</v>
      </c>
      <c r="B123" s="15">
        <v>5005</v>
      </c>
      <c r="C123" s="16" t="s">
        <v>126</v>
      </c>
      <c r="D123" s="11">
        <v>2405299</v>
      </c>
      <c r="E123" s="11">
        <v>0</v>
      </c>
      <c r="F123" s="23">
        <f t="shared" si="3"/>
        <v>2405299</v>
      </c>
      <c r="G123" s="12">
        <v>44590.521682978542</v>
      </c>
      <c r="H123" s="13" t="s">
        <v>171</v>
      </c>
      <c r="I123" s="13">
        <v>0</v>
      </c>
      <c r="J123" s="14">
        <v>120944</v>
      </c>
      <c r="K123" s="14">
        <v>251611</v>
      </c>
      <c r="L123" s="12">
        <v>1549.47</v>
      </c>
      <c r="M123" s="12"/>
      <c r="N123" s="12"/>
      <c r="O123" s="12"/>
      <c r="P123" s="12">
        <v>4218.83</v>
      </c>
      <c r="Q123" s="12">
        <v>821</v>
      </c>
    </row>
    <row r="124" spans="1:17" s="8" customFormat="1" x14ac:dyDescent="0.3">
      <c r="A124" s="9">
        <v>2017</v>
      </c>
      <c r="B124" s="15">
        <v>54002</v>
      </c>
      <c r="C124" s="16" t="s">
        <v>127</v>
      </c>
      <c r="D124" s="11">
        <v>3311567</v>
      </c>
      <c r="E124" s="11">
        <v>0</v>
      </c>
      <c r="F124" s="23">
        <f t="shared" si="3"/>
        <v>3311567</v>
      </c>
      <c r="G124" s="12">
        <v>112640.52834195145</v>
      </c>
      <c r="H124" s="13" t="s">
        <v>171</v>
      </c>
      <c r="I124" s="13">
        <v>0</v>
      </c>
      <c r="J124" s="14">
        <v>162342</v>
      </c>
      <c r="K124" s="14">
        <v>80143</v>
      </c>
      <c r="L124" s="12">
        <v>2642.21</v>
      </c>
      <c r="M124" s="12"/>
      <c r="N124" s="12"/>
      <c r="O124" s="12"/>
      <c r="P124" s="12">
        <v>36834.410000000003</v>
      </c>
      <c r="Q124" s="12">
        <v>5407</v>
      </c>
    </row>
    <row r="125" spans="1:17" s="8" customFormat="1" x14ac:dyDescent="0.3">
      <c r="A125" s="9">
        <v>2017</v>
      </c>
      <c r="B125" s="15">
        <v>15003</v>
      </c>
      <c r="C125" s="16" t="s">
        <v>128</v>
      </c>
      <c r="D125" s="11">
        <v>1171466</v>
      </c>
      <c r="E125" s="11">
        <v>0</v>
      </c>
      <c r="F125" s="23">
        <f t="shared" si="3"/>
        <v>1171466</v>
      </c>
      <c r="G125" s="12">
        <v>9884.6853466238554</v>
      </c>
      <c r="H125" s="13" t="s">
        <v>171</v>
      </c>
      <c r="I125" s="13">
        <v>0</v>
      </c>
      <c r="J125" s="14">
        <v>305145</v>
      </c>
      <c r="K125" s="14">
        <v>349199</v>
      </c>
      <c r="L125" s="12">
        <v>501.9</v>
      </c>
      <c r="M125" s="12"/>
      <c r="N125" s="12"/>
      <c r="O125" s="12"/>
      <c r="P125" s="12">
        <v>15208.960000000001</v>
      </c>
      <c r="Q125" s="12">
        <v>2621</v>
      </c>
    </row>
    <row r="126" spans="1:17" s="8" customFormat="1" x14ac:dyDescent="0.3">
      <c r="A126" s="9">
        <v>2017</v>
      </c>
      <c r="B126" s="15">
        <v>26005</v>
      </c>
      <c r="C126" s="16" t="s">
        <v>157</v>
      </c>
      <c r="D126" s="11">
        <v>380731</v>
      </c>
      <c r="E126" s="11">
        <v>0</v>
      </c>
      <c r="F126" s="23">
        <f t="shared" si="3"/>
        <v>380731</v>
      </c>
      <c r="G126" s="12">
        <v>7726.1205124761564</v>
      </c>
      <c r="H126" s="13" t="s">
        <v>171</v>
      </c>
      <c r="I126" s="13">
        <v>0</v>
      </c>
      <c r="J126" s="14">
        <v>0</v>
      </c>
      <c r="K126" s="14">
        <v>0</v>
      </c>
      <c r="L126" s="12">
        <v>312.39999999999998</v>
      </c>
      <c r="M126" s="12"/>
      <c r="N126" s="12"/>
      <c r="O126" s="12"/>
      <c r="P126" s="12">
        <v>2059.64</v>
      </c>
      <c r="Q126" s="12">
        <v>325</v>
      </c>
    </row>
    <row r="127" spans="1:17" s="8" customFormat="1" x14ac:dyDescent="0.3">
      <c r="A127" s="9">
        <v>2017</v>
      </c>
      <c r="B127" s="15">
        <v>40002</v>
      </c>
      <c r="C127" s="16" t="s">
        <v>129</v>
      </c>
      <c r="D127" s="11">
        <v>5889879</v>
      </c>
      <c r="E127" s="11">
        <v>0</v>
      </c>
      <c r="F127" s="23">
        <f t="shared" si="3"/>
        <v>5889879</v>
      </c>
      <c r="G127" s="12">
        <v>152712.78118892541</v>
      </c>
      <c r="H127" s="13" t="s">
        <v>171</v>
      </c>
      <c r="I127" s="13">
        <v>0</v>
      </c>
      <c r="J127" s="14">
        <v>476333</v>
      </c>
      <c r="K127" s="14">
        <v>0</v>
      </c>
      <c r="L127" s="12">
        <v>4688.22</v>
      </c>
      <c r="M127" s="12">
        <v>31800</v>
      </c>
      <c r="N127" s="12">
        <v>1350</v>
      </c>
      <c r="O127" s="12"/>
      <c r="P127" s="12">
        <v>6340.0999999999985</v>
      </c>
      <c r="Q127" s="12">
        <v>997</v>
      </c>
    </row>
    <row r="128" spans="1:17" s="8" customFormat="1" x14ac:dyDescent="0.3">
      <c r="A128" s="9">
        <v>2017</v>
      </c>
      <c r="B128" s="15">
        <v>57001</v>
      </c>
      <c r="C128" s="16" t="s">
        <v>130</v>
      </c>
      <c r="D128" s="11">
        <v>855538</v>
      </c>
      <c r="E128" s="11">
        <v>0</v>
      </c>
      <c r="F128" s="23">
        <f t="shared" si="3"/>
        <v>855538</v>
      </c>
      <c r="G128" s="12">
        <v>37027.285186569949</v>
      </c>
      <c r="H128" s="13" t="s">
        <v>171</v>
      </c>
      <c r="I128" s="13">
        <v>0</v>
      </c>
      <c r="J128" s="14">
        <v>0</v>
      </c>
      <c r="K128" s="14">
        <v>0</v>
      </c>
      <c r="L128" s="12">
        <v>1014.82</v>
      </c>
      <c r="M128" s="12"/>
      <c r="N128" s="12"/>
      <c r="O128" s="12"/>
      <c r="P128" s="12">
        <v>5869.55</v>
      </c>
      <c r="Q128" s="12">
        <v>800</v>
      </c>
    </row>
    <row r="129" spans="1:17" s="8" customFormat="1" x14ac:dyDescent="0.3">
      <c r="A129" s="9">
        <v>2017</v>
      </c>
      <c r="B129" s="15">
        <v>54006</v>
      </c>
      <c r="C129" s="16" t="s">
        <v>131</v>
      </c>
      <c r="D129" s="11">
        <v>731173</v>
      </c>
      <c r="E129" s="11">
        <v>0</v>
      </c>
      <c r="F129" s="23">
        <f t="shared" si="3"/>
        <v>731173</v>
      </c>
      <c r="G129" s="12">
        <v>9775.5093904843998</v>
      </c>
      <c r="H129" s="13" t="s">
        <v>171</v>
      </c>
      <c r="I129" s="13">
        <v>0</v>
      </c>
      <c r="J129" s="14">
        <v>0</v>
      </c>
      <c r="K129" s="14">
        <v>0</v>
      </c>
      <c r="L129" s="12">
        <v>405.42</v>
      </c>
      <c r="M129" s="12"/>
      <c r="N129" s="12"/>
      <c r="O129" s="12"/>
      <c r="P129" s="12">
        <v>979.7</v>
      </c>
      <c r="Q129" s="12">
        <v>129</v>
      </c>
    </row>
    <row r="130" spans="1:17" s="8" customFormat="1" x14ac:dyDescent="0.3">
      <c r="A130" s="9">
        <v>2017</v>
      </c>
      <c r="B130" s="15">
        <v>41005</v>
      </c>
      <c r="C130" s="16" t="s">
        <v>132</v>
      </c>
      <c r="D130" s="11">
        <v>7066636</v>
      </c>
      <c r="E130" s="11">
        <v>0</v>
      </c>
      <c r="F130" s="23">
        <f t="shared" si="3"/>
        <v>7066636</v>
      </c>
      <c r="G130" s="12">
        <v>114860.29357877676</v>
      </c>
      <c r="H130" s="13" t="s">
        <v>171</v>
      </c>
      <c r="I130" s="13">
        <v>0</v>
      </c>
      <c r="J130" s="14">
        <v>1311035</v>
      </c>
      <c r="K130" s="14">
        <v>579886</v>
      </c>
      <c r="L130" s="12">
        <v>3890.53</v>
      </c>
      <c r="M130" s="12"/>
      <c r="N130" s="12">
        <v>1350</v>
      </c>
      <c r="O130" s="12"/>
      <c r="P130" s="12">
        <v>9396.41</v>
      </c>
      <c r="Q130" s="12">
        <v>1966</v>
      </c>
    </row>
    <row r="131" spans="1:17" s="8" customFormat="1" x14ac:dyDescent="0.3">
      <c r="A131" s="9">
        <v>2017</v>
      </c>
      <c r="B131" s="15">
        <v>20003</v>
      </c>
      <c r="C131" s="16" t="s">
        <v>133</v>
      </c>
      <c r="D131" s="11">
        <v>1790027</v>
      </c>
      <c r="E131" s="11">
        <v>39879</v>
      </c>
      <c r="F131" s="23">
        <f t="shared" si="3"/>
        <v>1829906</v>
      </c>
      <c r="G131" s="12">
        <v>19358.222100066036</v>
      </c>
      <c r="H131" s="13" t="s">
        <v>171</v>
      </c>
      <c r="I131" s="13">
        <v>0</v>
      </c>
      <c r="J131" s="14">
        <v>67290</v>
      </c>
      <c r="K131" s="14">
        <v>0</v>
      </c>
      <c r="L131" s="12">
        <v>1010.95</v>
      </c>
      <c r="M131" s="12"/>
      <c r="N131" s="12"/>
      <c r="O131" s="12"/>
      <c r="P131" s="12">
        <v>0</v>
      </c>
      <c r="Q131" s="12">
        <v>0</v>
      </c>
    </row>
    <row r="132" spans="1:17" s="8" customFormat="1" x14ac:dyDescent="0.3">
      <c r="A132" s="9">
        <v>2017</v>
      </c>
      <c r="B132" s="15">
        <v>66001</v>
      </c>
      <c r="C132" s="16" t="s">
        <v>134</v>
      </c>
      <c r="D132" s="11">
        <v>10788427</v>
      </c>
      <c r="E132" s="11">
        <v>0</v>
      </c>
      <c r="F132" s="23">
        <f t="shared" ref="F132:F153" si="4">D132+E132</f>
        <v>10788427</v>
      </c>
      <c r="G132" s="12">
        <v>187800.18</v>
      </c>
      <c r="H132" s="13" t="s">
        <v>171</v>
      </c>
      <c r="I132" s="13">
        <v>0</v>
      </c>
      <c r="J132" s="14">
        <v>1890008</v>
      </c>
      <c r="K132" s="14">
        <v>0</v>
      </c>
      <c r="L132" s="12">
        <v>5624.7</v>
      </c>
      <c r="M132" s="12"/>
      <c r="N132" s="12">
        <v>21241</v>
      </c>
      <c r="O132" s="12"/>
      <c r="P132" s="12">
        <v>23802.1</v>
      </c>
      <c r="Q132" s="12">
        <v>2499</v>
      </c>
    </row>
    <row r="133" spans="1:17" s="8" customFormat="1" x14ac:dyDescent="0.3">
      <c r="A133" s="9">
        <v>2017</v>
      </c>
      <c r="B133" s="15">
        <v>33005</v>
      </c>
      <c r="C133" s="16" t="s">
        <v>135</v>
      </c>
      <c r="D133" s="11">
        <v>300533</v>
      </c>
      <c r="E133" s="11">
        <v>0</v>
      </c>
      <c r="F133" s="23">
        <f t="shared" si="4"/>
        <v>300533</v>
      </c>
      <c r="G133" s="12">
        <v>16109.389183254551</v>
      </c>
      <c r="H133" s="13" t="s">
        <v>171</v>
      </c>
      <c r="I133" s="13">
        <v>127845.41</v>
      </c>
      <c r="J133" s="14">
        <v>0</v>
      </c>
      <c r="K133" s="14">
        <v>0</v>
      </c>
      <c r="L133" s="12">
        <v>443.51</v>
      </c>
      <c r="M133" s="12"/>
      <c r="N133" s="12"/>
      <c r="O133" s="12"/>
      <c r="P133" s="12">
        <v>5550.2</v>
      </c>
      <c r="Q133" s="12">
        <v>829</v>
      </c>
    </row>
    <row r="134" spans="1:17" s="8" customFormat="1" x14ac:dyDescent="0.3">
      <c r="A134" s="9">
        <v>2017</v>
      </c>
      <c r="B134" s="15">
        <v>49006</v>
      </c>
      <c r="C134" s="16" t="s">
        <v>136</v>
      </c>
      <c r="D134" s="11">
        <v>2916761</v>
      </c>
      <c r="E134" s="11">
        <v>0</v>
      </c>
      <c r="F134" s="23">
        <f t="shared" si="4"/>
        <v>2916761</v>
      </c>
      <c r="G134" s="12">
        <v>69731.002660930084</v>
      </c>
      <c r="H134" s="13" t="s">
        <v>171</v>
      </c>
      <c r="I134" s="13">
        <v>0</v>
      </c>
      <c r="J134" s="14">
        <v>347519</v>
      </c>
      <c r="K134" s="14">
        <v>202647</v>
      </c>
      <c r="L134" s="12">
        <v>2255.8000000000002</v>
      </c>
      <c r="M134" s="12"/>
      <c r="N134" s="12"/>
      <c r="O134" s="12"/>
      <c r="P134" s="12">
        <v>10139.84</v>
      </c>
      <c r="Q134" s="12">
        <v>1960</v>
      </c>
    </row>
    <row r="135" spans="1:17" s="8" customFormat="1" x14ac:dyDescent="0.3">
      <c r="A135" s="9">
        <v>2017</v>
      </c>
      <c r="B135" s="15">
        <v>13001</v>
      </c>
      <c r="C135" s="16" t="s">
        <v>137</v>
      </c>
      <c r="D135" s="11">
        <v>3555791</v>
      </c>
      <c r="E135" s="11">
        <v>0</v>
      </c>
      <c r="F135" s="23">
        <f t="shared" si="4"/>
        <v>3555791</v>
      </c>
      <c r="G135" s="12">
        <v>89610.765294157871</v>
      </c>
      <c r="H135" s="13" t="s">
        <v>171</v>
      </c>
      <c r="I135" s="13">
        <v>0</v>
      </c>
      <c r="J135" s="14">
        <v>292773</v>
      </c>
      <c r="K135" s="14">
        <v>0</v>
      </c>
      <c r="L135" s="12">
        <v>2717.53</v>
      </c>
      <c r="M135" s="12"/>
      <c r="N135" s="12"/>
      <c r="O135" s="12">
        <v>39286.46</v>
      </c>
      <c r="P135" s="12">
        <v>12327.529999999999</v>
      </c>
      <c r="Q135" s="12">
        <v>1603</v>
      </c>
    </row>
    <row r="136" spans="1:17" s="8" customFormat="1" x14ac:dyDescent="0.3">
      <c r="A136" s="9">
        <v>2017</v>
      </c>
      <c r="B136" s="15">
        <v>60006</v>
      </c>
      <c r="C136" s="16" t="s">
        <v>164</v>
      </c>
      <c r="D136" s="11">
        <v>1245875</v>
      </c>
      <c r="E136" s="11">
        <v>0</v>
      </c>
      <c r="F136" s="23">
        <f t="shared" si="4"/>
        <v>1245875</v>
      </c>
      <c r="G136" s="12">
        <v>29023.893623320255</v>
      </c>
      <c r="H136" s="13" t="s">
        <v>171</v>
      </c>
      <c r="I136" s="13">
        <v>0</v>
      </c>
      <c r="J136" s="14">
        <v>0</v>
      </c>
      <c r="K136" s="14">
        <v>0</v>
      </c>
      <c r="L136" s="12">
        <v>887.45</v>
      </c>
      <c r="M136" s="12"/>
      <c r="N136" s="12"/>
      <c r="O136" s="12"/>
      <c r="P136" s="12">
        <v>765.98</v>
      </c>
      <c r="Q136" s="12">
        <v>105</v>
      </c>
    </row>
    <row r="137" spans="1:17" s="8" customFormat="1" x14ac:dyDescent="0.3">
      <c r="A137" s="9">
        <v>2017</v>
      </c>
      <c r="B137" s="15">
        <v>11004</v>
      </c>
      <c r="C137" s="16" t="s">
        <v>138</v>
      </c>
      <c r="D137" s="11">
        <v>3747711</v>
      </c>
      <c r="E137" s="11">
        <v>0</v>
      </c>
      <c r="F137" s="23">
        <f t="shared" si="4"/>
        <v>3747711</v>
      </c>
      <c r="G137" s="12">
        <v>64199.55</v>
      </c>
      <c r="H137" s="13" t="s">
        <v>171</v>
      </c>
      <c r="I137" s="13">
        <v>6236.36</v>
      </c>
      <c r="J137" s="14">
        <v>701921</v>
      </c>
      <c r="K137" s="14">
        <v>0</v>
      </c>
      <c r="L137" s="12">
        <v>2921.95</v>
      </c>
      <c r="M137" s="12"/>
      <c r="N137" s="12"/>
      <c r="O137" s="12"/>
      <c r="P137" s="12">
        <v>12667.390000000001</v>
      </c>
      <c r="Q137" s="12">
        <v>737</v>
      </c>
    </row>
    <row r="138" spans="1:17" s="8" customFormat="1" x14ac:dyDescent="0.3">
      <c r="A138" s="9">
        <v>2017</v>
      </c>
      <c r="B138" s="15">
        <v>51005</v>
      </c>
      <c r="C138" s="16" t="s">
        <v>139</v>
      </c>
      <c r="D138" s="11">
        <v>921524</v>
      </c>
      <c r="E138" s="11">
        <v>39454</v>
      </c>
      <c r="F138" s="23">
        <f t="shared" si="4"/>
        <v>960978</v>
      </c>
      <c r="G138" s="12">
        <v>16117.176028863272</v>
      </c>
      <c r="H138" s="13" t="s">
        <v>171</v>
      </c>
      <c r="I138" s="13">
        <v>0</v>
      </c>
      <c r="J138" s="14">
        <v>0</v>
      </c>
      <c r="K138" s="14">
        <v>0</v>
      </c>
      <c r="L138" s="12">
        <v>609.96</v>
      </c>
      <c r="M138" s="12"/>
      <c r="N138" s="12"/>
      <c r="O138" s="12"/>
      <c r="P138" s="12">
        <v>4469.17</v>
      </c>
      <c r="Q138" s="12">
        <v>383</v>
      </c>
    </row>
    <row r="139" spans="1:17" s="8" customFormat="1" x14ac:dyDescent="0.3">
      <c r="A139" s="9">
        <v>2017</v>
      </c>
      <c r="B139" s="15">
        <v>6005</v>
      </c>
      <c r="C139" s="16" t="s">
        <v>140</v>
      </c>
      <c r="D139" s="11">
        <v>1413982</v>
      </c>
      <c r="E139" s="11">
        <v>0</v>
      </c>
      <c r="F139" s="23">
        <f t="shared" si="4"/>
        <v>1413982</v>
      </c>
      <c r="G139" s="12">
        <v>16900.675671505312</v>
      </c>
      <c r="H139" s="13" t="s">
        <v>171</v>
      </c>
      <c r="I139" s="13">
        <v>0</v>
      </c>
      <c r="J139" s="14">
        <v>0</v>
      </c>
      <c r="K139" s="14">
        <v>0</v>
      </c>
      <c r="L139" s="12">
        <v>920.88</v>
      </c>
      <c r="M139" s="12"/>
      <c r="N139" s="12"/>
      <c r="O139" s="12"/>
      <c r="P139" s="12">
        <v>2842.35</v>
      </c>
      <c r="Q139" s="12">
        <v>184</v>
      </c>
    </row>
    <row r="140" spans="1:17" s="8" customFormat="1" x14ac:dyDescent="0.3">
      <c r="A140" s="9">
        <v>2017</v>
      </c>
      <c r="B140" s="15">
        <v>14004</v>
      </c>
      <c r="C140" s="16" t="s">
        <v>141</v>
      </c>
      <c r="D140" s="11">
        <v>11787625</v>
      </c>
      <c r="E140" s="11">
        <v>0</v>
      </c>
      <c r="F140" s="23">
        <f t="shared" si="4"/>
        <v>11787625</v>
      </c>
      <c r="G140" s="12">
        <v>312273.15142763365</v>
      </c>
      <c r="H140" s="13" t="s">
        <v>171</v>
      </c>
      <c r="I140" s="13">
        <v>0</v>
      </c>
      <c r="J140" s="14">
        <v>2326612</v>
      </c>
      <c r="K140" s="14">
        <v>0</v>
      </c>
      <c r="L140" s="12">
        <v>8684.24</v>
      </c>
      <c r="M140" s="12"/>
      <c r="N140" s="12"/>
      <c r="O140" s="12"/>
      <c r="P140" s="12">
        <v>38215.269999999997</v>
      </c>
      <c r="Q140" s="12">
        <v>7224</v>
      </c>
    </row>
    <row r="141" spans="1:17" s="8" customFormat="1" x14ac:dyDescent="0.3">
      <c r="A141" s="9">
        <v>2017</v>
      </c>
      <c r="B141" s="15">
        <v>18003</v>
      </c>
      <c r="C141" s="16" t="s">
        <v>142</v>
      </c>
      <c r="D141" s="11">
        <v>688876</v>
      </c>
      <c r="E141" s="11">
        <v>0</v>
      </c>
      <c r="F141" s="23">
        <f t="shared" si="4"/>
        <v>688876</v>
      </c>
      <c r="G141" s="12">
        <v>17429.293937977636</v>
      </c>
      <c r="H141" s="13" t="s">
        <v>171</v>
      </c>
      <c r="I141" s="13">
        <v>0</v>
      </c>
      <c r="J141" s="14">
        <v>0</v>
      </c>
      <c r="K141" s="14">
        <v>0</v>
      </c>
      <c r="L141" s="12">
        <v>535.87</v>
      </c>
      <c r="M141" s="12"/>
      <c r="N141" s="12"/>
      <c r="O141" s="12"/>
      <c r="P141" s="12">
        <v>5502.86</v>
      </c>
      <c r="Q141" s="12">
        <v>564</v>
      </c>
    </row>
    <row r="142" spans="1:17" s="8" customFormat="1" x14ac:dyDescent="0.3">
      <c r="A142" s="9">
        <v>2017</v>
      </c>
      <c r="B142" s="15">
        <v>14005</v>
      </c>
      <c r="C142" s="16" t="s">
        <v>143</v>
      </c>
      <c r="D142" s="11">
        <v>1166388</v>
      </c>
      <c r="E142" s="11">
        <v>0</v>
      </c>
      <c r="F142" s="23">
        <f t="shared" si="4"/>
        <v>1166388</v>
      </c>
      <c r="G142" s="12">
        <v>10536.575263320856</v>
      </c>
      <c r="H142" s="13" t="s">
        <v>171</v>
      </c>
      <c r="I142" s="13">
        <v>0</v>
      </c>
      <c r="J142" s="14">
        <v>0</v>
      </c>
      <c r="K142" s="14">
        <v>0</v>
      </c>
      <c r="L142" s="12">
        <v>675.97</v>
      </c>
      <c r="M142" s="12"/>
      <c r="N142" s="12"/>
      <c r="O142" s="12"/>
      <c r="P142" s="12">
        <v>3192.97</v>
      </c>
      <c r="Q142" s="12">
        <v>456</v>
      </c>
    </row>
    <row r="143" spans="1:17" s="8" customFormat="1" x14ac:dyDescent="0.3">
      <c r="A143" s="9">
        <v>2017</v>
      </c>
      <c r="B143" s="15">
        <v>18005</v>
      </c>
      <c r="C143" s="16" t="s">
        <v>160</v>
      </c>
      <c r="D143" s="11">
        <v>1102838</v>
      </c>
      <c r="E143" s="11">
        <v>0</v>
      </c>
      <c r="F143" s="23">
        <f t="shared" si="4"/>
        <v>1102838</v>
      </c>
      <c r="G143" s="12">
        <v>35844.691967934144</v>
      </c>
      <c r="H143" s="13" t="s">
        <v>171</v>
      </c>
      <c r="I143" s="13">
        <v>0</v>
      </c>
      <c r="J143" s="14">
        <v>0</v>
      </c>
      <c r="K143" s="14">
        <v>0</v>
      </c>
      <c r="L143" s="12">
        <v>1325.82</v>
      </c>
      <c r="M143" s="12"/>
      <c r="N143" s="12"/>
      <c r="O143" s="12"/>
      <c r="P143" s="12">
        <v>8788.07</v>
      </c>
      <c r="Q143" s="12">
        <v>1108</v>
      </c>
    </row>
    <row r="144" spans="1:17" s="8" customFormat="1" x14ac:dyDescent="0.3">
      <c r="A144" s="9">
        <v>2017</v>
      </c>
      <c r="B144" s="15">
        <v>36002</v>
      </c>
      <c r="C144" s="16" t="s">
        <v>144</v>
      </c>
      <c r="D144" s="11">
        <v>932422</v>
      </c>
      <c r="E144" s="11">
        <v>0</v>
      </c>
      <c r="F144" s="23">
        <f t="shared" si="4"/>
        <v>932422</v>
      </c>
      <c r="G144" s="12">
        <v>21151.848294234282</v>
      </c>
      <c r="H144" s="13" t="s">
        <v>171</v>
      </c>
      <c r="I144" s="13">
        <v>161842.26</v>
      </c>
      <c r="J144" s="14">
        <v>0</v>
      </c>
      <c r="K144" s="14">
        <v>0</v>
      </c>
      <c r="L144" s="12">
        <v>830.81</v>
      </c>
      <c r="M144" s="12"/>
      <c r="N144" s="12"/>
      <c r="O144" s="12"/>
      <c r="P144" s="12">
        <v>3839.06</v>
      </c>
      <c r="Q144" s="12">
        <v>662</v>
      </c>
    </row>
    <row r="145" spans="1:17" s="8" customFormat="1" x14ac:dyDescent="0.3">
      <c r="A145" s="9">
        <v>2017</v>
      </c>
      <c r="B145" s="15">
        <v>49007</v>
      </c>
      <c r="C145" s="16" t="s">
        <v>145</v>
      </c>
      <c r="D145" s="11">
        <v>5261699</v>
      </c>
      <c r="E145" s="11">
        <v>0</v>
      </c>
      <c r="F145" s="23">
        <f t="shared" si="4"/>
        <v>5261699</v>
      </c>
      <c r="G145" s="12">
        <v>94825.865279600359</v>
      </c>
      <c r="H145" s="13" t="s">
        <v>171</v>
      </c>
      <c r="I145" s="13">
        <v>0</v>
      </c>
      <c r="J145" s="14">
        <v>430475</v>
      </c>
      <c r="K145" s="14">
        <v>0</v>
      </c>
      <c r="L145" s="12">
        <v>3689.76</v>
      </c>
      <c r="M145" s="12"/>
      <c r="N145" s="12"/>
      <c r="O145" s="12"/>
      <c r="P145" s="12">
        <v>12199.689999999999</v>
      </c>
      <c r="Q145" s="12">
        <v>1856</v>
      </c>
    </row>
    <row r="146" spans="1:17" s="8" customFormat="1" x14ac:dyDescent="0.3">
      <c r="A146" s="9">
        <v>2017</v>
      </c>
      <c r="B146" s="15">
        <v>1003</v>
      </c>
      <c r="C146" s="16" t="s">
        <v>146</v>
      </c>
      <c r="D146" s="11">
        <v>423197</v>
      </c>
      <c r="E146" s="11">
        <v>0</v>
      </c>
      <c r="F146" s="23">
        <f t="shared" si="4"/>
        <v>423197</v>
      </c>
      <c r="G146" s="12">
        <v>8666.4824165236005</v>
      </c>
      <c r="H146" s="13" t="s">
        <v>171</v>
      </c>
      <c r="I146" s="13">
        <v>145509.31</v>
      </c>
      <c r="J146" s="14">
        <v>0</v>
      </c>
      <c r="K146" s="14">
        <v>0</v>
      </c>
      <c r="L146" s="12">
        <v>366.85</v>
      </c>
      <c r="M146" s="12"/>
      <c r="N146" s="12"/>
      <c r="O146" s="12"/>
      <c r="P146" s="12">
        <v>2601.1999999999998</v>
      </c>
      <c r="Q146" s="12">
        <v>354</v>
      </c>
    </row>
    <row r="147" spans="1:17" s="8" customFormat="1" x14ac:dyDescent="0.3">
      <c r="A147" s="9">
        <v>2017</v>
      </c>
      <c r="B147" s="15">
        <v>47001</v>
      </c>
      <c r="C147" s="16" t="s">
        <v>147</v>
      </c>
      <c r="D147" s="11">
        <v>2234894</v>
      </c>
      <c r="E147" s="11">
        <v>9152</v>
      </c>
      <c r="F147" s="23">
        <f t="shared" si="4"/>
        <v>2244046</v>
      </c>
      <c r="G147" s="12">
        <v>27092.78859208991</v>
      </c>
      <c r="H147" s="13" t="s">
        <v>171</v>
      </c>
      <c r="I147" s="13">
        <v>0</v>
      </c>
      <c r="J147" s="14">
        <v>169548</v>
      </c>
      <c r="K147" s="14">
        <v>0</v>
      </c>
      <c r="L147" s="12">
        <v>1050.9100000000001</v>
      </c>
      <c r="M147" s="12"/>
      <c r="N147" s="12"/>
      <c r="O147" s="12"/>
      <c r="P147" s="12">
        <v>14962.68</v>
      </c>
      <c r="Q147" s="12">
        <v>1320</v>
      </c>
    </row>
    <row r="148" spans="1:17" s="8" customFormat="1" x14ac:dyDescent="0.3">
      <c r="A148" s="9">
        <v>2017</v>
      </c>
      <c r="B148" s="15">
        <v>12003</v>
      </c>
      <c r="C148" s="16" t="s">
        <v>148</v>
      </c>
      <c r="D148" s="11">
        <v>722419</v>
      </c>
      <c r="E148" s="11">
        <v>0</v>
      </c>
      <c r="F148" s="23">
        <f t="shared" si="4"/>
        <v>722419</v>
      </c>
      <c r="G148" s="12">
        <v>13606.38149758482</v>
      </c>
      <c r="H148" s="13" t="s">
        <v>171</v>
      </c>
      <c r="I148" s="13">
        <v>0</v>
      </c>
      <c r="J148" s="14">
        <v>0</v>
      </c>
      <c r="K148" s="14">
        <v>0</v>
      </c>
      <c r="L148" s="12">
        <v>448.67</v>
      </c>
      <c r="M148" s="12"/>
      <c r="N148" s="12"/>
      <c r="O148" s="12"/>
      <c r="P148" s="12">
        <v>832.06999999999994</v>
      </c>
      <c r="Q148" s="12">
        <v>143</v>
      </c>
    </row>
    <row r="149" spans="1:17" s="8" customFormat="1" x14ac:dyDescent="0.3">
      <c r="A149" s="9">
        <v>2017</v>
      </c>
      <c r="B149" s="15">
        <v>54007</v>
      </c>
      <c r="C149" s="16" t="s">
        <v>149</v>
      </c>
      <c r="D149" s="11">
        <v>898814</v>
      </c>
      <c r="E149" s="11">
        <v>0</v>
      </c>
      <c r="F149" s="23">
        <f t="shared" si="4"/>
        <v>898814</v>
      </c>
      <c r="G149" s="12">
        <v>12189.821544292974</v>
      </c>
      <c r="H149" s="13" t="s">
        <v>171</v>
      </c>
      <c r="I149" s="13">
        <v>0</v>
      </c>
      <c r="J149" s="14">
        <v>10882</v>
      </c>
      <c r="K149" s="14">
        <v>99591</v>
      </c>
      <c r="L149" s="12">
        <v>613.20000000000005</v>
      </c>
      <c r="M149" s="12"/>
      <c r="N149" s="12"/>
      <c r="O149" s="12">
        <v>38326.15</v>
      </c>
      <c r="P149" s="12">
        <v>4233.25</v>
      </c>
      <c r="Q149" s="12">
        <v>524</v>
      </c>
    </row>
    <row r="150" spans="1:17" s="8" customFormat="1" x14ac:dyDescent="0.3">
      <c r="A150" s="9">
        <v>2017</v>
      </c>
      <c r="B150" s="15">
        <v>59002</v>
      </c>
      <c r="C150" s="16" t="s">
        <v>150</v>
      </c>
      <c r="D150" s="11">
        <v>2076464</v>
      </c>
      <c r="E150" s="11">
        <v>0</v>
      </c>
      <c r="F150" s="23">
        <f t="shared" si="4"/>
        <v>2076464</v>
      </c>
      <c r="G150" s="12">
        <v>52236.1519758793</v>
      </c>
      <c r="H150" s="13" t="s">
        <v>171</v>
      </c>
      <c r="I150" s="13">
        <v>0</v>
      </c>
      <c r="J150" s="14">
        <v>0</v>
      </c>
      <c r="K150" s="14">
        <v>0</v>
      </c>
      <c r="L150" s="12">
        <v>1617.13</v>
      </c>
      <c r="M150" s="12"/>
      <c r="N150" s="12"/>
      <c r="O150" s="12"/>
      <c r="P150" s="12">
        <v>8072.86</v>
      </c>
      <c r="Q150" s="12">
        <v>998</v>
      </c>
    </row>
    <row r="151" spans="1:17" s="8" customFormat="1" x14ac:dyDescent="0.3">
      <c r="A151" s="9">
        <v>2017</v>
      </c>
      <c r="B151" s="17">
        <v>2006</v>
      </c>
      <c r="C151" s="16" t="s">
        <v>151</v>
      </c>
      <c r="D151" s="11">
        <v>1220860</v>
      </c>
      <c r="E151" s="11">
        <v>0</v>
      </c>
      <c r="F151" s="23">
        <f t="shared" si="4"/>
        <v>1220860</v>
      </c>
      <c r="G151" s="12">
        <v>17213.509241720109</v>
      </c>
      <c r="H151" s="13" t="s">
        <v>171</v>
      </c>
      <c r="I151" s="13">
        <v>0</v>
      </c>
      <c r="J151" s="14">
        <v>0</v>
      </c>
      <c r="K151" s="14">
        <v>0</v>
      </c>
      <c r="L151" s="12">
        <v>867.54</v>
      </c>
      <c r="M151" s="12"/>
      <c r="N151" s="12"/>
      <c r="O151" s="12"/>
      <c r="P151" s="12">
        <v>8209.56</v>
      </c>
      <c r="Q151" s="12">
        <v>1270</v>
      </c>
    </row>
    <row r="152" spans="1:17" s="8" customFormat="1" x14ac:dyDescent="0.3">
      <c r="A152" s="9">
        <v>2017</v>
      </c>
      <c r="B152" s="15">
        <v>55004</v>
      </c>
      <c r="C152" s="16" t="s">
        <v>152</v>
      </c>
      <c r="D152" s="11">
        <v>958014</v>
      </c>
      <c r="E152" s="11">
        <v>0</v>
      </c>
      <c r="F152" s="23">
        <f t="shared" si="4"/>
        <v>958014</v>
      </c>
      <c r="G152" s="12">
        <v>13867.59</v>
      </c>
      <c r="H152" s="13" t="s">
        <v>171</v>
      </c>
      <c r="I152" s="13">
        <v>0</v>
      </c>
      <c r="J152" s="14">
        <v>0</v>
      </c>
      <c r="K152" s="14">
        <v>0</v>
      </c>
      <c r="L152" s="12">
        <v>566.71</v>
      </c>
      <c r="M152" s="12"/>
      <c r="N152" s="12">
        <v>2700</v>
      </c>
      <c r="O152" s="12"/>
      <c r="P152" s="12">
        <v>3812.33</v>
      </c>
      <c r="Q152" s="12">
        <v>438</v>
      </c>
    </row>
    <row r="153" spans="1:17" s="8" customFormat="1" x14ac:dyDescent="0.3">
      <c r="A153" s="9">
        <v>2017</v>
      </c>
      <c r="B153" s="15">
        <v>63003</v>
      </c>
      <c r="C153" s="16" t="s">
        <v>153</v>
      </c>
      <c r="D153" s="11">
        <v>8199122</v>
      </c>
      <c r="E153" s="11">
        <v>0</v>
      </c>
      <c r="F153" s="23">
        <f t="shared" si="4"/>
        <v>8199122</v>
      </c>
      <c r="G153" s="12">
        <v>211271.79</v>
      </c>
      <c r="H153" s="13" t="s">
        <v>171</v>
      </c>
      <c r="I153" s="13">
        <v>0</v>
      </c>
      <c r="J153" s="14">
        <v>1224671</v>
      </c>
      <c r="K153" s="14">
        <v>0</v>
      </c>
      <c r="L153" s="12">
        <v>7409.09</v>
      </c>
      <c r="M153" s="12"/>
      <c r="N153" s="12"/>
      <c r="O153" s="12"/>
      <c r="P153" s="12">
        <v>17208.04</v>
      </c>
      <c r="Q153" s="12">
        <v>2989</v>
      </c>
    </row>
    <row r="154" spans="1:17" s="22" customFormat="1" ht="24" customHeight="1" x14ac:dyDescent="0.3">
      <c r="A154" s="15"/>
      <c r="B154" s="15"/>
      <c r="C154" s="18" t="s">
        <v>154</v>
      </c>
      <c r="D154" s="19">
        <f>SUM(D4:D153)</f>
        <v>424371174</v>
      </c>
      <c r="E154" s="19">
        <f t="shared" ref="E154:F154" si="5">SUM(E4:E153)</f>
        <v>2000255</v>
      </c>
      <c r="F154" s="24">
        <f t="shared" si="5"/>
        <v>426371429</v>
      </c>
      <c r="G154" s="20">
        <v>10196470.789999994</v>
      </c>
      <c r="H154" s="20" t="s">
        <v>181</v>
      </c>
      <c r="I154" s="21">
        <f>SUM(I4:I153)</f>
        <v>1611372.1600000001</v>
      </c>
      <c r="J154" s="19">
        <f>SUM(J4:J153)</f>
        <v>62355501</v>
      </c>
      <c r="K154" s="19">
        <f>SUM(K4:K153)</f>
        <v>4845535</v>
      </c>
      <c r="L154" s="21">
        <f>SUM(L4:L153)</f>
        <v>311340.19000000006</v>
      </c>
      <c r="M154" s="21">
        <f t="shared" ref="M154:O154" si="6">SUM(M4:M153)</f>
        <v>239031.08</v>
      </c>
      <c r="N154" s="21">
        <f t="shared" si="6"/>
        <v>148591</v>
      </c>
      <c r="O154" s="21">
        <f t="shared" si="6"/>
        <v>398825.45</v>
      </c>
      <c r="P154" s="21">
        <f>SUM(P4:P153)</f>
        <v>1715705.14</v>
      </c>
      <c r="Q154" s="21">
        <f>SUM(Q4:Q153)</f>
        <v>296106</v>
      </c>
    </row>
  </sheetData>
  <sortState ref="A4:Q153">
    <sortCondition ref="C4:C153"/>
  </sortState>
  <mergeCells count="3">
    <mergeCell ref="B2:B3"/>
    <mergeCell ref="C2:C3"/>
    <mergeCell ref="A2:A3"/>
  </mergeCells>
  <phoneticPr fontId="1" type="noConversion"/>
  <pageMargins left="0.28999999999999998" right="0.24" top="0.4" bottom="0.35" header="0.18" footer="0.21"/>
  <pageSetup scale="68" fitToHeight="0" orientation="landscape" r:id="rId1"/>
  <headerFooter alignWithMargins="0">
    <oddHeader>&amp;C&amp;"Gill Sans MT,Regular"&amp;12 2016-2017 State Payment Summary</oddHeader>
    <oddFooter>&amp;C&amp;"Gill Sans MT,Regular"&amp;P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2017-05-22T13:42:13Z</cp:lastPrinted>
  <dcterms:created xsi:type="dcterms:W3CDTF">2009-06-29T15:32:20Z</dcterms:created>
  <dcterms:modified xsi:type="dcterms:W3CDTF">2017-06-26T18:02:27Z</dcterms:modified>
</cp:coreProperties>
</file>