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tate Aid\1. State Aid Calculations\FY2019 State Aid\FINAL 2019\"/>
    </mc:Choice>
  </mc:AlternateContent>
  <xr:revisionPtr revIDLastSave="0" documentId="13_ncr:1_{1EC332DB-63DE-4628-83D7-4D7F83DB9D73}" xr6:coauthVersionLast="36" xr6:coauthVersionMax="36" xr10:uidLastSave="{00000000-0000-0000-0000-000000000000}"/>
  <bookViews>
    <workbookView xWindow="240" yWindow="195" windowWidth="14265" windowHeight="7950" xr2:uid="{00000000-000D-0000-FFFF-FFFF00000000}"/>
  </bookViews>
  <sheets>
    <sheet name="SUMMARY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51002">[1]Districts!#REF!</definedName>
    <definedName name="_xlnm._FilterDatabase" localSheetId="0" hidden="1">SUMMARY!$A$6:$M$156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SUMMARY!$C$7:$J$156</definedName>
    <definedName name="_xlnm.Print_Titles" localSheetId="0">SUMMARY!$1:$6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ot_Number_Of_Teachers">#REF!</definedName>
    <definedName name="Total_Expenditure">#REF!</definedName>
    <definedName name="TOTAL_INSTRUCTIONAL_STAFF">#REF!</definedName>
    <definedName name="Y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56" i="1" l="1"/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7" i="1"/>
  <c r="J156" i="1" l="1"/>
  <c r="F156" i="1" l="1"/>
  <c r="H156" i="1" l="1"/>
  <c r="G156" i="1" l="1"/>
  <c r="E156" i="1"/>
  <c r="I156" i="1"/>
</calcChain>
</file>

<file path=xl/sharedStrings.xml><?xml version="1.0" encoding="utf-8"?>
<sst xmlns="http://schemas.openxmlformats.org/spreadsheetml/2006/main" count="172" uniqueCount="168">
  <si>
    <t>District Name</t>
  </si>
  <si>
    <t xml:space="preserve"> 10-3111</t>
  </si>
  <si>
    <t xml:space="preserve"> 22-3121</t>
  </si>
  <si>
    <t xml:space="preserve"> 22-3129</t>
  </si>
  <si>
    <t>General State Aid</t>
  </si>
  <si>
    <t>Sparsity</t>
  </si>
  <si>
    <t>Special Education State Aid</t>
  </si>
  <si>
    <t>Extraordinary Cost Fund</t>
  </si>
  <si>
    <t>Aberdeen 06-1</t>
  </si>
  <si>
    <t>Agar-Blunt-Onida 58-3</t>
  </si>
  <si>
    <t>Alcester-Hudson 61-1</t>
  </si>
  <si>
    <t>Andes Central 11-1</t>
  </si>
  <si>
    <t>Arlington 38-1</t>
  </si>
  <si>
    <t>Armour 21-1</t>
  </si>
  <si>
    <t>Avon 04-1</t>
  </si>
  <si>
    <t>Baltic 49-1</t>
  </si>
  <si>
    <t>Belle Fourche 09-1</t>
  </si>
  <si>
    <t>Bennett County 03-1</t>
  </si>
  <si>
    <t>Beresford 61-2</t>
  </si>
  <si>
    <t>Big Stone City 25-1</t>
  </si>
  <si>
    <t>Bison 52-1</t>
  </si>
  <si>
    <t>Bon Homme 04-2</t>
  </si>
  <si>
    <t>Bowdle 22-1</t>
  </si>
  <si>
    <t>Brandon Valley 49-2</t>
  </si>
  <si>
    <t>Britton - Hecla 45-4</t>
  </si>
  <si>
    <t>Brookings 05-1</t>
  </si>
  <si>
    <t>Burke 26-2</t>
  </si>
  <si>
    <t>Canistota 43-1</t>
  </si>
  <si>
    <t>Canton 41-1</t>
  </si>
  <si>
    <t>Castlewood 28-1</t>
  </si>
  <si>
    <t>Centerville 60-1</t>
  </si>
  <si>
    <t>Chamberlain 07-1</t>
  </si>
  <si>
    <t>Chester 39-1</t>
  </si>
  <si>
    <t>Clark 12-2</t>
  </si>
  <si>
    <t>Colman-Egan 50-5</t>
  </si>
  <si>
    <t>Custer 16-1</t>
  </si>
  <si>
    <t>Dakota Valley 61-8</t>
  </si>
  <si>
    <t>De Smet 38-2</t>
  </si>
  <si>
    <t>Dell Rapids 49-3</t>
  </si>
  <si>
    <t>Deubrook 05-6</t>
  </si>
  <si>
    <t>Deuel 19-4</t>
  </si>
  <si>
    <t>Doland 56-2</t>
  </si>
  <si>
    <t>Douglas 51-1</t>
  </si>
  <si>
    <t>Dupree 64-2</t>
  </si>
  <si>
    <t>Eagle Butte 20-1</t>
  </si>
  <si>
    <t>Edgemont 23-1</t>
  </si>
  <si>
    <t>Edmunds Central 22-5</t>
  </si>
  <si>
    <t>Elk Mountain 16-2</t>
  </si>
  <si>
    <t>Elk Point-Jefferson 61-7</t>
  </si>
  <si>
    <t>Elkton 05-3</t>
  </si>
  <si>
    <t>Estelline 28-2</t>
  </si>
  <si>
    <t>Ethan 17-1</t>
  </si>
  <si>
    <t>Eureka 44-1</t>
  </si>
  <si>
    <t>Faith 46-2</t>
  </si>
  <si>
    <t>Faulkton Area 24-4</t>
  </si>
  <si>
    <t>Flandreau 50-3</t>
  </si>
  <si>
    <t>Florence 14-1</t>
  </si>
  <si>
    <t>Frederick Area 06-2</t>
  </si>
  <si>
    <t>Freeman 33-1</t>
  </si>
  <si>
    <t>Garretson 49-4</t>
  </si>
  <si>
    <t>Gayville-Volin 63-1</t>
  </si>
  <si>
    <t>Gettysburg 53-1</t>
  </si>
  <si>
    <t>Gregory 26-4</t>
  </si>
  <si>
    <t>Groton Area 06-6</t>
  </si>
  <si>
    <t>Haakon 27-1</t>
  </si>
  <si>
    <t>Hamlin 28-3</t>
  </si>
  <si>
    <t>Hanson 30-1</t>
  </si>
  <si>
    <t>Harding County 31-1</t>
  </si>
  <si>
    <t>Harrisburg 41-2</t>
  </si>
  <si>
    <t>Henry 14-2</t>
  </si>
  <si>
    <t>Herreid 10-1</t>
  </si>
  <si>
    <t>Hill City 51-2</t>
  </si>
  <si>
    <t>Hitchcock-Tulare 56-6</t>
  </si>
  <si>
    <t>Hot Springs 23-2</t>
  </si>
  <si>
    <t>Hoven 53-2</t>
  </si>
  <si>
    <t>Howard 48-3</t>
  </si>
  <si>
    <t>Huron 02-2</t>
  </si>
  <si>
    <t>Highmore-Harrold 34-2</t>
  </si>
  <si>
    <t>Ipswich Public 22-6</t>
  </si>
  <si>
    <t>Irene-Wakonda 13-3</t>
  </si>
  <si>
    <t>Iroquois 02-3</t>
  </si>
  <si>
    <t>Jones County 37-3</t>
  </si>
  <si>
    <t>Kadoka Area 35-2</t>
  </si>
  <si>
    <t>Kimball 07-2</t>
  </si>
  <si>
    <t>Lake Preston 38-3</t>
  </si>
  <si>
    <t>Lead-Deadwood 40-1</t>
  </si>
  <si>
    <t>Lennox 41-4</t>
  </si>
  <si>
    <t>Leola 44-2</t>
  </si>
  <si>
    <t>Lyman 42-1</t>
  </si>
  <si>
    <t>Madison Central 39-2</t>
  </si>
  <si>
    <t>Marion 60-3</t>
  </si>
  <si>
    <t>McCook Central 43-7</t>
  </si>
  <si>
    <t>McIntosh 15-1</t>
  </si>
  <si>
    <t>McLaughlin 15-2</t>
  </si>
  <si>
    <t>Meade 46-1</t>
  </si>
  <si>
    <t>Menno 33-2</t>
  </si>
  <si>
    <t>Milbank 25-4</t>
  </si>
  <si>
    <t>Miller 29-4</t>
  </si>
  <si>
    <t>Mitchell 17-2</t>
  </si>
  <si>
    <t>Mobridge-Pollock 62-6</t>
  </si>
  <si>
    <t>Montrose 43-2</t>
  </si>
  <si>
    <t>Mount Vernon 17-3</t>
  </si>
  <si>
    <t>New Underwood 51-3</t>
  </si>
  <si>
    <t>Newell 09-2</t>
  </si>
  <si>
    <t>Northwestern Area 56-7</t>
  </si>
  <si>
    <t>Oelrichs 23-3</t>
  </si>
  <si>
    <t>Oldham-Ramona 39-5</t>
  </si>
  <si>
    <t>Parker 60-4</t>
  </si>
  <si>
    <t>Parkston 33-3</t>
  </si>
  <si>
    <t>Pierre 32-2</t>
  </si>
  <si>
    <t>Plankinton 01-1</t>
  </si>
  <si>
    <t>Platte-Geddes 11-5</t>
  </si>
  <si>
    <t>Rapid City 51-4</t>
  </si>
  <si>
    <t>Redfield 56-4</t>
  </si>
  <si>
    <t>Rosholt 54-4</t>
  </si>
  <si>
    <t>Rutland 39-4</t>
  </si>
  <si>
    <t>Sanborn Central 55-5</t>
  </si>
  <si>
    <t>Scotland 04-3</t>
  </si>
  <si>
    <t>Selby 62-5</t>
  </si>
  <si>
    <t>Sioux Falls 49-5</t>
  </si>
  <si>
    <t>Sioux Valley 05-5</t>
  </si>
  <si>
    <t>Sisseton 54-2</t>
  </si>
  <si>
    <t>Smee 15-3</t>
  </si>
  <si>
    <t>Spearfish 40-2</t>
  </si>
  <si>
    <t>Stanley County 57-1</t>
  </si>
  <si>
    <t>Summit 54-6</t>
  </si>
  <si>
    <t>Tea Area 41-5</t>
  </si>
  <si>
    <t>Timber Lake 20-3</t>
  </si>
  <si>
    <t>Todd County 66-1</t>
  </si>
  <si>
    <t>Tripp-Delmont 33-5</t>
  </si>
  <si>
    <t>Tri-Valley 49-6</t>
  </si>
  <si>
    <t>Vermillion 13-1</t>
  </si>
  <si>
    <t>Wagner 11-4</t>
  </si>
  <si>
    <t>Wall 51-5</t>
  </si>
  <si>
    <t>Warner 06-5</t>
  </si>
  <si>
    <t>Watertown 14-4</t>
  </si>
  <si>
    <t>Waubay 18-3</t>
  </si>
  <si>
    <t>Waverly 14-5</t>
  </si>
  <si>
    <t>Wessington Springs 36-2</t>
  </si>
  <si>
    <t>West Central 49-7</t>
  </si>
  <si>
    <t>White Lake 01-3</t>
  </si>
  <si>
    <t>White River 47-1</t>
  </si>
  <si>
    <t>Willow Lake 12-3</t>
  </si>
  <si>
    <t>Wilmot 54-7</t>
  </si>
  <si>
    <t>Winner 59-2</t>
  </si>
  <si>
    <t>Wolsey-Wessington 02-6</t>
  </si>
  <si>
    <t>Woonsocket 55-4</t>
  </si>
  <si>
    <t>Yankton 63-3</t>
  </si>
  <si>
    <t>TOTALS</t>
  </si>
  <si>
    <t>Lemmon 52-4</t>
  </si>
  <si>
    <t>Colome Consolidated 59-3</t>
  </si>
  <si>
    <t>South Central 26-5</t>
  </si>
  <si>
    <t>Bridgewater-Emery 30-3</t>
  </si>
  <si>
    <t>Langford Area 45-5</t>
  </si>
  <si>
    <t>Webster Area 18-5</t>
  </si>
  <si>
    <t>Fiscal Year</t>
  </si>
  <si>
    <t>District No.</t>
  </si>
  <si>
    <t>Viborg-Hurley 60-6</t>
  </si>
  <si>
    <t>Oglala Lakota 65-1</t>
  </si>
  <si>
    <t>Corsica-Stickney  21-3</t>
  </si>
  <si>
    <t xml:space="preserve"> </t>
  </si>
  <si>
    <t>PRTF</t>
  </si>
  <si>
    <t xml:space="preserve"> 10-3320</t>
  </si>
  <si>
    <t>Questions:  Contact Office of State Aid &amp; School Finance, 773-3248</t>
  </si>
  <si>
    <t>TOTAL - Gen State Aid &amp; Sparsity</t>
  </si>
  <si>
    <t>One Time Per Student Allocation (.7%)</t>
  </si>
  <si>
    <t>SUMMARY OF STATE AID PAYMENTS, FY2019</t>
  </si>
  <si>
    <t>AS OF 6/7/2019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</si>
</sst>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8" x14ac:knownFonts="1">
    <font>
      <sz val="10"/>
      <name val="Arial"/>
    </font>
    <font>
      <sz val="8"/>
      <name val="Arial"/>
      <family val="2"/>
    </font>
    <font>
      <sz val="10"/>
      <color indexed="18"/>
      <name val="Ebrima"/>
    </font>
    <font>
      <sz val="11"/>
      <color rgb="FF0070C0"/>
      <name val="Ebrima"/>
    </font>
    <font>
      <sz val="11"/>
      <color theme="0"/>
      <name val="Ebrima"/>
    </font>
    <font>
      <sz val="10"/>
      <color rgb="FF002060"/>
      <name val="Ebrima"/>
    </font>
    <font>
      <sz val="10"/>
      <name val="Ebrima"/>
    </font>
    <font>
      <b/>
      <sz val="14"/>
      <color indexed="18"/>
      <name val="Ebrima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BFDE3"/>
        <bgColor indexed="64"/>
      </patternFill>
    </fill>
    <fill>
      <patternFill patternType="solid">
        <fgColor rgb="FFFFFFCD"/>
        <bgColor indexed="64"/>
      </patternFill>
    </fill>
  </fills>
  <borders count="6">
    <border>
      <left/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Fill="1"/>
    <xf numFmtId="42" fontId="2" fillId="0" borderId="0" xfId="0" applyNumberFormat="1" applyFont="1"/>
    <xf numFmtId="0" fontId="2" fillId="0" borderId="0" xfId="0" applyFont="1" applyFill="1" applyAlignment="1">
      <alignment horizontal="right"/>
    </xf>
    <xf numFmtId="0" fontId="2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42" fontId="4" fillId="2" borderId="3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right"/>
    </xf>
    <xf numFmtId="0" fontId="5" fillId="0" borderId="1" xfId="0" applyFont="1" applyFill="1" applyBorder="1" applyAlignment="1"/>
    <xf numFmtId="42" fontId="5" fillId="0" borderId="1" xfId="0" applyNumberFormat="1" applyFont="1" applyFill="1" applyBorder="1" applyAlignment="1"/>
    <xf numFmtId="42" fontId="5" fillId="3" borderId="1" xfId="0" applyNumberFormat="1" applyFont="1" applyFill="1" applyBorder="1" applyAlignment="1"/>
    <xf numFmtId="42" fontId="5" fillId="0" borderId="1" xfId="0" applyNumberFormat="1" applyFont="1" applyBorder="1" applyAlignment="1"/>
    <xf numFmtId="0" fontId="6" fillId="0" borderId="0" xfId="0" applyFont="1" applyAlignment="1"/>
    <xf numFmtId="0" fontId="5" fillId="0" borderId="2" xfId="0" applyFont="1" applyFill="1" applyBorder="1" applyAlignment="1">
      <alignment horizontal="right"/>
    </xf>
    <xf numFmtId="0" fontId="5" fillId="0" borderId="2" xfId="0" applyFont="1" applyFill="1" applyBorder="1" applyAlignment="1"/>
    <xf numFmtId="0" fontId="5" fillId="0" borderId="2" xfId="0" applyNumberFormat="1" applyFont="1" applyFill="1" applyBorder="1" applyAlignment="1">
      <alignment horizontal="right"/>
    </xf>
    <xf numFmtId="0" fontId="5" fillId="0" borderId="2" xfId="0" applyFont="1" applyFill="1" applyBorder="1"/>
    <xf numFmtId="42" fontId="5" fillId="0" borderId="1" xfId="0" applyNumberFormat="1" applyFont="1" applyBorder="1"/>
    <xf numFmtId="42" fontId="5" fillId="0" borderId="1" xfId="0" applyNumberFormat="1" applyFont="1" applyFill="1" applyBorder="1"/>
    <xf numFmtId="42" fontId="5" fillId="3" borderId="1" xfId="0" applyNumberFormat="1" applyFont="1" applyFill="1" applyBorder="1"/>
    <xf numFmtId="0" fontId="5" fillId="0" borderId="0" xfId="0" applyFont="1"/>
    <xf numFmtId="0" fontId="3" fillId="0" borderId="3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7" fontId="3" fillId="0" borderId="3" xfId="0" applyNumberFormat="1" applyFont="1" applyFill="1" applyBorder="1" applyAlignment="1">
      <alignment horizontal="center"/>
    </xf>
    <xf numFmtId="42" fontId="3" fillId="0" borderId="3" xfId="0" applyNumberFormat="1" applyFont="1" applyBorder="1" applyAlignment="1">
      <alignment horizontal="center"/>
    </xf>
    <xf numFmtId="0" fontId="7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3" fillId="4" borderId="3" xfId="0" applyFont="1" applyFill="1" applyBorder="1" applyAlignment="1">
      <alignment horizontal="center"/>
    </xf>
    <xf numFmtId="17" fontId="3" fillId="4" borderId="3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4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D"/>
      <color rgb="FFFFFFCC"/>
      <color rgb="FFFBFDE3"/>
      <color rgb="FFD4F6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721521</xdr:colOff>
      <xdr:row>0</xdr:row>
      <xdr:rowOff>83345</xdr:rowOff>
    </xdr:from>
    <xdr:to>
      <xdr:col>9</xdr:col>
      <xdr:colOff>835821</xdr:colOff>
      <xdr:row>3</xdr:row>
      <xdr:rowOff>98056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581F40-CB33-42DF-87F5-899FB916C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07821" y="83345"/>
          <a:ext cx="2581275" cy="6338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AID\HISTORIC\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6"/>
  <sheetViews>
    <sheetView showGridLines="0" tabSelected="1" topLeftCell="B1" zoomScaleNormal="100" workbookViewId="0">
      <pane ySplit="6" topLeftCell="A7" activePane="bottomLeft" state="frozen"/>
      <selection pane="bottomLeft" activeCell="B7" sqref="B7"/>
    </sheetView>
  </sheetViews>
  <sheetFormatPr defaultRowHeight="14.25" x14ac:dyDescent="0.25"/>
  <cols>
    <col min="1" max="1" width="11.42578125" style="4" hidden="1" customWidth="1"/>
    <col min="2" max="2" width="7.85546875" style="4" customWidth="1"/>
    <col min="3" max="3" width="24.85546875" style="2" bestFit="1" customWidth="1"/>
    <col min="4" max="4" width="12.140625" style="2" bestFit="1" customWidth="1"/>
    <col min="5" max="5" width="13.85546875" style="1" bestFit="1" customWidth="1"/>
    <col min="6" max="6" width="11.5703125" style="1" bestFit="1" customWidth="1"/>
    <col min="7" max="7" width="13.7109375" style="1" bestFit="1" customWidth="1"/>
    <col min="8" max="8" width="10.42578125" style="2" bestFit="1" customWidth="1"/>
    <col min="9" max="9" width="12.85546875" style="1" customWidth="1"/>
    <col min="10" max="10" width="14.140625" style="3" customWidth="1"/>
    <col min="12" max="16384" width="9.140625" style="1"/>
  </cols>
  <sheetData>
    <row r="1" spans="1:10" ht="20.25" x14ac:dyDescent="0.35">
      <c r="C1" s="27" t="s">
        <v>166</v>
      </c>
      <c r="D1" s="27"/>
    </row>
    <row r="2" spans="1:10" x14ac:dyDescent="0.25">
      <c r="C2" s="28" t="s">
        <v>167</v>
      </c>
      <c r="D2" s="28"/>
    </row>
    <row r="3" spans="1:10" x14ac:dyDescent="0.25">
      <c r="A3" s="4" t="s">
        <v>160</v>
      </c>
      <c r="C3" s="4"/>
      <c r="D3" s="4"/>
    </row>
    <row r="4" spans="1:10" ht="15" thickBot="1" x14ac:dyDescent="0.3">
      <c r="C4" s="28" t="s">
        <v>163</v>
      </c>
      <c r="D4" s="28"/>
      <c r="H4" s="1"/>
    </row>
    <row r="5" spans="1:10" s="5" customFormat="1" ht="21.75" customHeight="1" thickBot="1" x14ac:dyDescent="0.35">
      <c r="A5" s="31" t="s">
        <v>155</v>
      </c>
      <c r="B5" s="31" t="s">
        <v>156</v>
      </c>
      <c r="C5" s="33" t="s">
        <v>0</v>
      </c>
      <c r="D5" s="30" t="s">
        <v>1</v>
      </c>
      <c r="E5" s="29" t="s">
        <v>1</v>
      </c>
      <c r="F5" s="29" t="s">
        <v>1</v>
      </c>
      <c r="G5" s="24" t="s">
        <v>1</v>
      </c>
      <c r="H5" s="25" t="s">
        <v>162</v>
      </c>
      <c r="I5" s="23" t="s">
        <v>2</v>
      </c>
      <c r="J5" s="26" t="s">
        <v>3</v>
      </c>
    </row>
    <row r="6" spans="1:10" s="8" customFormat="1" ht="66.75" thickBot="1" x14ac:dyDescent="0.35">
      <c r="A6" s="32" t="s">
        <v>155</v>
      </c>
      <c r="B6" s="32"/>
      <c r="C6" s="34"/>
      <c r="D6" s="6" t="s">
        <v>165</v>
      </c>
      <c r="E6" s="6" t="s">
        <v>4</v>
      </c>
      <c r="F6" s="6" t="s">
        <v>5</v>
      </c>
      <c r="G6" s="6" t="s">
        <v>164</v>
      </c>
      <c r="H6" s="6" t="s">
        <v>161</v>
      </c>
      <c r="I6" s="6" t="s">
        <v>6</v>
      </c>
      <c r="J6" s="7" t="s">
        <v>7</v>
      </c>
    </row>
    <row r="7" spans="1:10" s="14" customFormat="1" x14ac:dyDescent="0.25">
      <c r="A7" s="9">
        <v>2019</v>
      </c>
      <c r="B7" s="9">
        <v>6001</v>
      </c>
      <c r="C7" s="10" t="s">
        <v>8</v>
      </c>
      <c r="D7" s="11">
        <v>182499</v>
      </c>
      <c r="E7" s="11">
        <v>15321573</v>
      </c>
      <c r="F7" s="11">
        <v>0</v>
      </c>
      <c r="G7" s="12">
        <f>E7+F7+D7</f>
        <v>15504072</v>
      </c>
      <c r="H7" s="11">
        <v>0</v>
      </c>
      <c r="I7" s="13">
        <v>3733246</v>
      </c>
      <c r="J7" s="13">
        <v>0</v>
      </c>
    </row>
    <row r="8" spans="1:10" s="14" customFormat="1" x14ac:dyDescent="0.25">
      <c r="A8" s="9">
        <v>2019</v>
      </c>
      <c r="B8" s="15">
        <v>58003</v>
      </c>
      <c r="C8" s="16" t="s">
        <v>9</v>
      </c>
      <c r="D8" s="11">
        <v>10142</v>
      </c>
      <c r="E8" s="11">
        <v>0</v>
      </c>
      <c r="F8" s="11">
        <v>39214</v>
      </c>
      <c r="G8" s="12">
        <f t="shared" ref="G8:G71" si="0">E8+F8+D8</f>
        <v>49356</v>
      </c>
      <c r="H8" s="11">
        <v>0</v>
      </c>
      <c r="I8" s="13">
        <v>0</v>
      </c>
      <c r="J8" s="13">
        <v>0</v>
      </c>
    </row>
    <row r="9" spans="1:10" s="14" customFormat="1" x14ac:dyDescent="0.25">
      <c r="A9" s="9">
        <v>2019</v>
      </c>
      <c r="B9" s="15">
        <v>61001</v>
      </c>
      <c r="C9" s="16" t="s">
        <v>10</v>
      </c>
      <c r="D9" s="11">
        <v>12530</v>
      </c>
      <c r="E9" s="11">
        <v>1266783</v>
      </c>
      <c r="F9" s="11">
        <v>0</v>
      </c>
      <c r="G9" s="12">
        <f t="shared" si="0"/>
        <v>1279313</v>
      </c>
      <c r="H9" s="11">
        <v>0</v>
      </c>
      <c r="I9" s="13">
        <v>111858</v>
      </c>
      <c r="J9" s="13">
        <v>0</v>
      </c>
    </row>
    <row r="10" spans="1:10" s="14" customFormat="1" x14ac:dyDescent="0.25">
      <c r="A10" s="9">
        <v>2019</v>
      </c>
      <c r="B10" s="15">
        <v>11001</v>
      </c>
      <c r="C10" s="16" t="s">
        <v>11</v>
      </c>
      <c r="D10" s="11">
        <v>12802</v>
      </c>
      <c r="E10" s="11">
        <v>1370859</v>
      </c>
      <c r="F10" s="11">
        <v>0</v>
      </c>
      <c r="G10" s="12">
        <f t="shared" si="0"/>
        <v>1383661</v>
      </c>
      <c r="H10" s="11">
        <v>0</v>
      </c>
      <c r="I10" s="13">
        <v>0</v>
      </c>
      <c r="J10" s="13">
        <v>0</v>
      </c>
    </row>
    <row r="11" spans="1:10" s="14" customFormat="1" x14ac:dyDescent="0.25">
      <c r="A11" s="9">
        <v>2019</v>
      </c>
      <c r="B11" s="15">
        <v>38001</v>
      </c>
      <c r="C11" s="16" t="s">
        <v>12</v>
      </c>
      <c r="D11" s="11">
        <v>10459</v>
      </c>
      <c r="E11" s="11">
        <v>744665</v>
      </c>
      <c r="F11" s="11">
        <v>0</v>
      </c>
      <c r="G11" s="12">
        <f t="shared" si="0"/>
        <v>755124</v>
      </c>
      <c r="H11" s="11">
        <v>0</v>
      </c>
      <c r="I11" s="13">
        <v>0</v>
      </c>
      <c r="J11" s="13">
        <v>0</v>
      </c>
    </row>
    <row r="12" spans="1:10" s="14" customFormat="1" x14ac:dyDescent="0.25">
      <c r="A12" s="9">
        <v>2019</v>
      </c>
      <c r="B12" s="15">
        <v>21001</v>
      </c>
      <c r="C12" s="16" t="s">
        <v>13</v>
      </c>
      <c r="D12" s="11">
        <v>6784</v>
      </c>
      <c r="E12" s="11">
        <v>835188</v>
      </c>
      <c r="F12" s="11">
        <v>0</v>
      </c>
      <c r="G12" s="12">
        <f t="shared" si="0"/>
        <v>841972</v>
      </c>
      <c r="H12" s="11">
        <v>0</v>
      </c>
      <c r="I12" s="13">
        <v>0</v>
      </c>
      <c r="J12" s="13">
        <v>0</v>
      </c>
    </row>
    <row r="13" spans="1:10" s="14" customFormat="1" x14ac:dyDescent="0.25">
      <c r="A13" s="9">
        <v>2019</v>
      </c>
      <c r="B13" s="15">
        <v>4001</v>
      </c>
      <c r="C13" s="16" t="s">
        <v>14</v>
      </c>
      <c r="D13" s="11">
        <v>9409</v>
      </c>
      <c r="E13" s="11">
        <v>1153512</v>
      </c>
      <c r="F13" s="11">
        <v>0</v>
      </c>
      <c r="G13" s="12">
        <f t="shared" si="0"/>
        <v>1162921</v>
      </c>
      <c r="H13" s="11">
        <v>0</v>
      </c>
      <c r="I13" s="13">
        <v>52304</v>
      </c>
      <c r="J13" s="13">
        <v>182721</v>
      </c>
    </row>
    <row r="14" spans="1:10" s="14" customFormat="1" x14ac:dyDescent="0.25">
      <c r="A14" s="9">
        <v>2019</v>
      </c>
      <c r="B14" s="15">
        <v>49001</v>
      </c>
      <c r="C14" s="16" t="s">
        <v>15</v>
      </c>
      <c r="D14" s="11">
        <v>19828</v>
      </c>
      <c r="E14" s="11">
        <v>2170682</v>
      </c>
      <c r="F14" s="11">
        <v>0</v>
      </c>
      <c r="G14" s="12">
        <f t="shared" si="0"/>
        <v>2190510</v>
      </c>
      <c r="H14" s="11">
        <v>0</v>
      </c>
      <c r="I14" s="13">
        <v>144669</v>
      </c>
      <c r="J14" s="13">
        <v>124292</v>
      </c>
    </row>
    <row r="15" spans="1:10" s="14" customFormat="1" x14ac:dyDescent="0.25">
      <c r="A15" s="9">
        <v>2019</v>
      </c>
      <c r="B15" s="15">
        <v>9001</v>
      </c>
      <c r="C15" s="16" t="s">
        <v>16</v>
      </c>
      <c r="D15" s="11">
        <v>55940</v>
      </c>
      <c r="E15" s="11">
        <v>5385444</v>
      </c>
      <c r="F15" s="11">
        <v>0</v>
      </c>
      <c r="G15" s="12">
        <f t="shared" si="0"/>
        <v>5441384</v>
      </c>
      <c r="H15" s="11">
        <v>0</v>
      </c>
      <c r="I15" s="13">
        <v>929591</v>
      </c>
      <c r="J15" s="13">
        <v>0</v>
      </c>
    </row>
    <row r="16" spans="1:10" s="14" customFormat="1" x14ac:dyDescent="0.25">
      <c r="A16" s="9">
        <v>2019</v>
      </c>
      <c r="B16" s="15">
        <v>3001</v>
      </c>
      <c r="C16" s="16" t="s">
        <v>17</v>
      </c>
      <c r="D16" s="11">
        <v>19425</v>
      </c>
      <c r="E16" s="11">
        <v>2211752</v>
      </c>
      <c r="F16" s="11">
        <v>29707</v>
      </c>
      <c r="G16" s="12">
        <f t="shared" si="0"/>
        <v>2260884</v>
      </c>
      <c r="H16" s="11">
        <v>0</v>
      </c>
      <c r="I16" s="13">
        <v>208025</v>
      </c>
      <c r="J16" s="13">
        <v>0</v>
      </c>
    </row>
    <row r="17" spans="1:10" s="14" customFormat="1" x14ac:dyDescent="0.25">
      <c r="A17" s="9">
        <v>2019</v>
      </c>
      <c r="B17" s="15">
        <v>61002</v>
      </c>
      <c r="C17" s="16" t="s">
        <v>18</v>
      </c>
      <c r="D17" s="11">
        <v>27264</v>
      </c>
      <c r="E17" s="11">
        <v>2506843</v>
      </c>
      <c r="F17" s="11">
        <v>0</v>
      </c>
      <c r="G17" s="12">
        <f t="shared" si="0"/>
        <v>2534107</v>
      </c>
      <c r="H17" s="11">
        <v>0</v>
      </c>
      <c r="I17" s="13">
        <v>97736</v>
      </c>
      <c r="J17" s="13">
        <v>0</v>
      </c>
    </row>
    <row r="18" spans="1:10" s="14" customFormat="1" x14ac:dyDescent="0.25">
      <c r="A18" s="9">
        <v>2019</v>
      </c>
      <c r="B18" s="15">
        <v>25001</v>
      </c>
      <c r="C18" s="16" t="s">
        <v>19</v>
      </c>
      <c r="D18" s="11">
        <v>3635</v>
      </c>
      <c r="E18" s="11">
        <v>248173</v>
      </c>
      <c r="F18" s="11">
        <v>0</v>
      </c>
      <c r="G18" s="12">
        <f t="shared" si="0"/>
        <v>251808</v>
      </c>
      <c r="H18" s="11">
        <v>0</v>
      </c>
      <c r="I18" s="13">
        <v>0</v>
      </c>
      <c r="J18" s="13">
        <v>0</v>
      </c>
    </row>
    <row r="19" spans="1:10" s="14" customFormat="1" x14ac:dyDescent="0.25">
      <c r="A19" s="9">
        <v>2019</v>
      </c>
      <c r="B19" s="15">
        <v>52001</v>
      </c>
      <c r="C19" s="16" t="s">
        <v>20</v>
      </c>
      <c r="D19" s="11">
        <v>6138</v>
      </c>
      <c r="E19" s="11">
        <v>373430</v>
      </c>
      <c r="F19" s="11">
        <v>110000</v>
      </c>
      <c r="G19" s="12">
        <f t="shared" si="0"/>
        <v>489568</v>
      </c>
      <c r="H19" s="11">
        <v>0</v>
      </c>
      <c r="I19" s="13">
        <v>0</v>
      </c>
      <c r="J19" s="13">
        <v>0</v>
      </c>
    </row>
    <row r="20" spans="1:10" s="14" customFormat="1" x14ac:dyDescent="0.25">
      <c r="A20" s="9">
        <v>2019</v>
      </c>
      <c r="B20" s="15">
        <v>4002</v>
      </c>
      <c r="C20" s="16" t="s">
        <v>21</v>
      </c>
      <c r="D20" s="11">
        <v>21161</v>
      </c>
      <c r="E20" s="11">
        <v>2028273</v>
      </c>
      <c r="F20" s="11">
        <v>0</v>
      </c>
      <c r="G20" s="12">
        <f t="shared" si="0"/>
        <v>2049434</v>
      </c>
      <c r="H20" s="11">
        <v>0</v>
      </c>
      <c r="I20" s="13">
        <v>0</v>
      </c>
      <c r="J20" s="13">
        <v>45374</v>
      </c>
    </row>
    <row r="21" spans="1:10" s="14" customFormat="1" x14ac:dyDescent="0.25">
      <c r="A21" s="9">
        <v>2019</v>
      </c>
      <c r="B21" s="15">
        <v>22001</v>
      </c>
      <c r="C21" s="16" t="s">
        <v>22</v>
      </c>
      <c r="D21" s="11">
        <v>4402</v>
      </c>
      <c r="E21" s="11">
        <v>203465</v>
      </c>
      <c r="F21" s="11">
        <v>0</v>
      </c>
      <c r="G21" s="12">
        <f t="shared" si="0"/>
        <v>207867</v>
      </c>
      <c r="H21" s="11">
        <v>0</v>
      </c>
      <c r="I21" s="13">
        <v>0</v>
      </c>
      <c r="J21" s="13">
        <v>0</v>
      </c>
    </row>
    <row r="22" spans="1:10" s="14" customFormat="1" x14ac:dyDescent="0.25">
      <c r="A22" s="9">
        <v>2019</v>
      </c>
      <c r="B22" s="15">
        <v>49002</v>
      </c>
      <c r="C22" s="16" t="s">
        <v>23</v>
      </c>
      <c r="D22" s="11">
        <v>163838</v>
      </c>
      <c r="E22" s="11">
        <v>15983769</v>
      </c>
      <c r="F22" s="11">
        <v>0</v>
      </c>
      <c r="G22" s="12">
        <f t="shared" si="0"/>
        <v>16147607</v>
      </c>
      <c r="H22" s="11">
        <v>0</v>
      </c>
      <c r="I22" s="13">
        <v>2537810</v>
      </c>
      <c r="J22" s="13">
        <v>0</v>
      </c>
    </row>
    <row r="23" spans="1:10" s="14" customFormat="1" x14ac:dyDescent="0.25">
      <c r="A23" s="9">
        <v>2019</v>
      </c>
      <c r="B23" s="15">
        <v>30003</v>
      </c>
      <c r="C23" s="16" t="s">
        <v>152</v>
      </c>
      <c r="D23" s="11">
        <v>13492</v>
      </c>
      <c r="E23" s="11">
        <v>1340086</v>
      </c>
      <c r="F23" s="11">
        <v>0</v>
      </c>
      <c r="G23" s="12">
        <f t="shared" si="0"/>
        <v>1353578</v>
      </c>
      <c r="H23" s="11">
        <v>0</v>
      </c>
      <c r="I23" s="13">
        <v>5271</v>
      </c>
      <c r="J23" s="13">
        <v>114227</v>
      </c>
    </row>
    <row r="24" spans="1:10" s="14" customFormat="1" x14ac:dyDescent="0.25">
      <c r="A24" s="9">
        <v>2019</v>
      </c>
      <c r="B24" s="15">
        <v>45004</v>
      </c>
      <c r="C24" s="16" t="s">
        <v>24</v>
      </c>
      <c r="D24" s="11">
        <v>16729</v>
      </c>
      <c r="E24" s="11">
        <v>680907</v>
      </c>
      <c r="F24" s="11">
        <v>0</v>
      </c>
      <c r="G24" s="12">
        <f t="shared" si="0"/>
        <v>697636</v>
      </c>
      <c r="H24" s="11">
        <v>0</v>
      </c>
      <c r="I24" s="13">
        <v>0</v>
      </c>
      <c r="J24" s="13">
        <v>0</v>
      </c>
    </row>
    <row r="25" spans="1:10" s="14" customFormat="1" x14ac:dyDescent="0.25">
      <c r="A25" s="9">
        <v>2019</v>
      </c>
      <c r="B25" s="15">
        <v>5001</v>
      </c>
      <c r="C25" s="16" t="s">
        <v>25</v>
      </c>
      <c r="D25" s="11">
        <v>137410</v>
      </c>
      <c r="E25" s="11">
        <v>11277264</v>
      </c>
      <c r="F25" s="11">
        <v>0</v>
      </c>
      <c r="G25" s="12">
        <f t="shared" si="0"/>
        <v>11414674</v>
      </c>
      <c r="H25" s="11">
        <v>0</v>
      </c>
      <c r="I25" s="13">
        <v>1935432</v>
      </c>
      <c r="J25" s="13">
        <v>0</v>
      </c>
    </row>
    <row r="26" spans="1:10" s="14" customFormat="1" x14ac:dyDescent="0.25">
      <c r="A26" s="9">
        <v>2019</v>
      </c>
      <c r="B26" s="15">
        <v>26002</v>
      </c>
      <c r="C26" s="16" t="s">
        <v>26</v>
      </c>
      <c r="D26" s="11">
        <v>9248</v>
      </c>
      <c r="E26" s="11">
        <v>1210196</v>
      </c>
      <c r="F26" s="11">
        <v>0</v>
      </c>
      <c r="G26" s="12">
        <f t="shared" si="0"/>
        <v>1219444</v>
      </c>
      <c r="H26" s="11">
        <v>0</v>
      </c>
      <c r="I26" s="13">
        <v>2856</v>
      </c>
      <c r="J26" s="13">
        <v>0</v>
      </c>
    </row>
    <row r="27" spans="1:10" s="14" customFormat="1" x14ac:dyDescent="0.25">
      <c r="A27" s="9">
        <v>2019</v>
      </c>
      <c r="B27" s="15">
        <v>43001</v>
      </c>
      <c r="C27" s="16" t="s">
        <v>27</v>
      </c>
      <c r="D27" s="11">
        <v>8502</v>
      </c>
      <c r="E27" s="11">
        <v>882296</v>
      </c>
      <c r="F27" s="11">
        <v>0</v>
      </c>
      <c r="G27" s="12">
        <f t="shared" si="0"/>
        <v>890798</v>
      </c>
      <c r="H27" s="11">
        <v>0</v>
      </c>
      <c r="I27" s="13">
        <v>0</v>
      </c>
      <c r="J27" s="13">
        <v>157204</v>
      </c>
    </row>
    <row r="28" spans="1:10" s="14" customFormat="1" x14ac:dyDescent="0.25">
      <c r="A28" s="9">
        <v>2019</v>
      </c>
      <c r="B28" s="15">
        <v>41001</v>
      </c>
      <c r="C28" s="16" t="s">
        <v>28</v>
      </c>
      <c r="D28" s="11">
        <v>35427</v>
      </c>
      <c r="E28" s="11">
        <v>2892003</v>
      </c>
      <c r="F28" s="11">
        <v>0</v>
      </c>
      <c r="G28" s="12">
        <f t="shared" si="0"/>
        <v>2927430</v>
      </c>
      <c r="H28" s="11">
        <v>0</v>
      </c>
      <c r="I28" s="13">
        <v>237125</v>
      </c>
      <c r="J28" s="13">
        <v>0</v>
      </c>
    </row>
    <row r="29" spans="1:10" s="14" customFormat="1" x14ac:dyDescent="0.25">
      <c r="A29" s="9">
        <v>2019</v>
      </c>
      <c r="B29" s="15">
        <v>28001</v>
      </c>
      <c r="C29" s="16" t="s">
        <v>29</v>
      </c>
      <c r="D29" s="11">
        <v>11631</v>
      </c>
      <c r="E29" s="11">
        <v>1315816</v>
      </c>
      <c r="F29" s="11">
        <v>0</v>
      </c>
      <c r="G29" s="12">
        <f t="shared" si="0"/>
        <v>1327447</v>
      </c>
      <c r="H29" s="11">
        <v>0</v>
      </c>
      <c r="I29" s="13">
        <v>0</v>
      </c>
      <c r="J29" s="13">
        <v>0</v>
      </c>
    </row>
    <row r="30" spans="1:10" s="14" customFormat="1" x14ac:dyDescent="0.25">
      <c r="A30" s="9">
        <v>2019</v>
      </c>
      <c r="B30" s="15">
        <v>60001</v>
      </c>
      <c r="C30" s="16" t="s">
        <v>30</v>
      </c>
      <c r="D30" s="11">
        <v>10758</v>
      </c>
      <c r="E30" s="11">
        <v>1234741</v>
      </c>
      <c r="F30" s="11">
        <v>0</v>
      </c>
      <c r="G30" s="12">
        <f t="shared" si="0"/>
        <v>1245499</v>
      </c>
      <c r="H30" s="11">
        <v>0</v>
      </c>
      <c r="I30" s="13">
        <v>0</v>
      </c>
      <c r="J30" s="13">
        <v>0</v>
      </c>
    </row>
    <row r="31" spans="1:10" s="14" customFormat="1" x14ac:dyDescent="0.25">
      <c r="A31" s="9">
        <v>2019</v>
      </c>
      <c r="B31" s="15">
        <v>7001</v>
      </c>
      <c r="C31" s="16" t="s">
        <v>31</v>
      </c>
      <c r="D31" s="11">
        <v>36349</v>
      </c>
      <c r="E31" s="11">
        <v>3015849</v>
      </c>
      <c r="F31" s="11">
        <v>0</v>
      </c>
      <c r="G31" s="12">
        <f t="shared" si="0"/>
        <v>3052198</v>
      </c>
      <c r="H31" s="11">
        <v>0</v>
      </c>
      <c r="I31" s="13">
        <v>238792</v>
      </c>
      <c r="J31" s="13">
        <v>0</v>
      </c>
    </row>
    <row r="32" spans="1:10" s="14" customFormat="1" x14ac:dyDescent="0.25">
      <c r="A32" s="9">
        <v>2019</v>
      </c>
      <c r="B32" s="15">
        <v>39001</v>
      </c>
      <c r="C32" s="16" t="s">
        <v>32</v>
      </c>
      <c r="D32" s="11">
        <v>22655</v>
      </c>
      <c r="E32" s="11">
        <v>1996279</v>
      </c>
      <c r="F32" s="11">
        <v>0</v>
      </c>
      <c r="G32" s="12">
        <f t="shared" si="0"/>
        <v>2018934</v>
      </c>
      <c r="H32" s="11">
        <v>0</v>
      </c>
      <c r="I32" s="13">
        <v>0</v>
      </c>
      <c r="J32" s="13">
        <v>0</v>
      </c>
    </row>
    <row r="33" spans="1:10" s="14" customFormat="1" x14ac:dyDescent="0.25">
      <c r="A33" s="9">
        <v>2019</v>
      </c>
      <c r="B33" s="15">
        <v>12002</v>
      </c>
      <c r="C33" s="16" t="s">
        <v>33</v>
      </c>
      <c r="D33" s="11">
        <v>14377</v>
      </c>
      <c r="E33" s="11">
        <v>796826</v>
      </c>
      <c r="F33" s="11">
        <v>0</v>
      </c>
      <c r="G33" s="12">
        <f t="shared" si="0"/>
        <v>811203</v>
      </c>
      <c r="H33" s="11">
        <v>0</v>
      </c>
      <c r="I33" s="13">
        <v>0</v>
      </c>
      <c r="J33" s="13">
        <v>0</v>
      </c>
    </row>
    <row r="34" spans="1:10" s="14" customFormat="1" x14ac:dyDescent="0.25">
      <c r="A34" s="9">
        <v>2019</v>
      </c>
      <c r="B34" s="15">
        <v>50005</v>
      </c>
      <c r="C34" s="16" t="s">
        <v>34</v>
      </c>
      <c r="D34" s="11">
        <v>9975</v>
      </c>
      <c r="E34" s="11">
        <v>1127996</v>
      </c>
      <c r="F34" s="11">
        <v>0</v>
      </c>
      <c r="G34" s="12">
        <f t="shared" si="0"/>
        <v>1137971</v>
      </c>
      <c r="H34" s="11">
        <v>0</v>
      </c>
      <c r="I34" s="13">
        <v>17770</v>
      </c>
      <c r="J34" s="13">
        <v>0</v>
      </c>
    </row>
    <row r="35" spans="1:10" s="14" customFormat="1" x14ac:dyDescent="0.25">
      <c r="A35" s="9">
        <v>2019</v>
      </c>
      <c r="B35" s="15">
        <v>59003</v>
      </c>
      <c r="C35" s="16" t="s">
        <v>150</v>
      </c>
      <c r="D35" s="11">
        <v>9046</v>
      </c>
      <c r="E35" s="11">
        <v>1024913</v>
      </c>
      <c r="F35" s="11">
        <v>0</v>
      </c>
      <c r="G35" s="12">
        <f t="shared" si="0"/>
        <v>1033959</v>
      </c>
      <c r="H35" s="11">
        <v>0</v>
      </c>
      <c r="I35" s="13">
        <v>0</v>
      </c>
      <c r="J35" s="13">
        <v>0</v>
      </c>
    </row>
    <row r="36" spans="1:10" s="14" customFormat="1" x14ac:dyDescent="0.25">
      <c r="A36" s="9">
        <v>2019</v>
      </c>
      <c r="B36" s="15">
        <v>21003</v>
      </c>
      <c r="C36" s="16" t="s">
        <v>159</v>
      </c>
      <c r="D36" s="11">
        <v>10136</v>
      </c>
      <c r="E36" s="11">
        <v>779598</v>
      </c>
      <c r="F36" s="11">
        <v>0</v>
      </c>
      <c r="G36" s="12">
        <f t="shared" si="0"/>
        <v>789734</v>
      </c>
      <c r="H36" s="11">
        <v>0</v>
      </c>
      <c r="I36" s="13">
        <v>0</v>
      </c>
      <c r="J36" s="13">
        <v>0</v>
      </c>
    </row>
    <row r="37" spans="1:10" s="14" customFormat="1" x14ac:dyDescent="0.25">
      <c r="A37" s="9">
        <v>2019</v>
      </c>
      <c r="B37" s="15">
        <v>16001</v>
      </c>
      <c r="C37" s="16" t="s">
        <v>35</v>
      </c>
      <c r="D37" s="11">
        <v>36225</v>
      </c>
      <c r="E37" s="11">
        <v>1141758</v>
      </c>
      <c r="F37" s="11">
        <v>0</v>
      </c>
      <c r="G37" s="12">
        <f t="shared" si="0"/>
        <v>1177983</v>
      </c>
      <c r="H37" s="11">
        <v>0</v>
      </c>
      <c r="I37" s="13">
        <v>0</v>
      </c>
      <c r="J37" s="13">
        <v>0</v>
      </c>
    </row>
    <row r="38" spans="1:10" s="14" customFormat="1" x14ac:dyDescent="0.25">
      <c r="A38" s="9">
        <v>2019</v>
      </c>
      <c r="B38" s="15">
        <v>61008</v>
      </c>
      <c r="C38" s="16" t="s">
        <v>36</v>
      </c>
      <c r="D38" s="11">
        <v>52518</v>
      </c>
      <c r="E38" s="11">
        <v>3626533</v>
      </c>
      <c r="F38" s="11">
        <v>0</v>
      </c>
      <c r="G38" s="12">
        <f t="shared" si="0"/>
        <v>3679051</v>
      </c>
      <c r="H38" s="11">
        <v>0</v>
      </c>
      <c r="I38" s="13">
        <v>0</v>
      </c>
      <c r="J38" s="13">
        <v>0</v>
      </c>
    </row>
    <row r="39" spans="1:10" s="14" customFormat="1" x14ac:dyDescent="0.25">
      <c r="A39" s="9">
        <v>2019</v>
      </c>
      <c r="B39" s="15">
        <v>38002</v>
      </c>
      <c r="C39" s="16" t="s">
        <v>37</v>
      </c>
      <c r="D39" s="11">
        <v>12196</v>
      </c>
      <c r="E39" s="11">
        <v>784826</v>
      </c>
      <c r="F39" s="11">
        <v>0</v>
      </c>
      <c r="G39" s="12">
        <f t="shared" si="0"/>
        <v>797022</v>
      </c>
      <c r="H39" s="11">
        <v>0</v>
      </c>
      <c r="I39" s="13">
        <v>0</v>
      </c>
      <c r="J39" s="13">
        <v>0</v>
      </c>
    </row>
    <row r="40" spans="1:10" s="14" customFormat="1" x14ac:dyDescent="0.25">
      <c r="A40" s="9">
        <v>2019</v>
      </c>
      <c r="B40" s="15">
        <v>49003</v>
      </c>
      <c r="C40" s="16" t="s">
        <v>38</v>
      </c>
      <c r="D40" s="11">
        <v>37885</v>
      </c>
      <c r="E40" s="11">
        <v>3372643</v>
      </c>
      <c r="F40" s="11">
        <v>0</v>
      </c>
      <c r="G40" s="12">
        <f t="shared" si="0"/>
        <v>3410528</v>
      </c>
      <c r="H40" s="11">
        <v>0</v>
      </c>
      <c r="I40" s="13">
        <v>179794</v>
      </c>
      <c r="J40" s="13">
        <v>16416</v>
      </c>
    </row>
    <row r="41" spans="1:10" s="14" customFormat="1" x14ac:dyDescent="0.25">
      <c r="A41" s="9">
        <v>2019</v>
      </c>
      <c r="B41" s="15">
        <v>5006</v>
      </c>
      <c r="C41" s="16" t="s">
        <v>39</v>
      </c>
      <c r="D41" s="11">
        <v>14740</v>
      </c>
      <c r="E41" s="11">
        <v>1273264</v>
      </c>
      <c r="F41" s="11">
        <v>0</v>
      </c>
      <c r="G41" s="12">
        <f t="shared" si="0"/>
        <v>1288004</v>
      </c>
      <c r="H41" s="11">
        <v>0</v>
      </c>
      <c r="I41" s="13">
        <v>0</v>
      </c>
      <c r="J41" s="13">
        <v>0</v>
      </c>
    </row>
    <row r="42" spans="1:10" s="14" customFormat="1" x14ac:dyDescent="0.25">
      <c r="A42" s="9">
        <v>2019</v>
      </c>
      <c r="B42" s="15">
        <v>19004</v>
      </c>
      <c r="C42" s="16" t="s">
        <v>40</v>
      </c>
      <c r="D42" s="11">
        <v>19798</v>
      </c>
      <c r="E42" s="11">
        <v>1254285</v>
      </c>
      <c r="F42" s="11">
        <v>0</v>
      </c>
      <c r="G42" s="12">
        <f t="shared" si="0"/>
        <v>1274083</v>
      </c>
      <c r="H42" s="11">
        <v>0</v>
      </c>
      <c r="I42" s="13">
        <v>0</v>
      </c>
      <c r="J42" s="13">
        <v>0</v>
      </c>
    </row>
    <row r="43" spans="1:10" s="14" customFormat="1" x14ac:dyDescent="0.25">
      <c r="A43" s="9">
        <v>2019</v>
      </c>
      <c r="B43" s="15">
        <v>56002</v>
      </c>
      <c r="C43" s="16" t="s">
        <v>41</v>
      </c>
      <c r="D43" s="11">
        <v>7027</v>
      </c>
      <c r="E43" s="11">
        <v>239470</v>
      </c>
      <c r="F43" s="11">
        <v>110000</v>
      </c>
      <c r="G43" s="12">
        <f t="shared" si="0"/>
        <v>356497</v>
      </c>
      <c r="H43" s="11">
        <v>0</v>
      </c>
      <c r="I43" s="13">
        <v>0</v>
      </c>
      <c r="J43" s="13">
        <v>0</v>
      </c>
    </row>
    <row r="44" spans="1:10" s="14" customFormat="1" x14ac:dyDescent="0.25">
      <c r="A44" s="9">
        <v>2019</v>
      </c>
      <c r="B44" s="15">
        <v>51001</v>
      </c>
      <c r="C44" s="16" t="s">
        <v>42</v>
      </c>
      <c r="D44" s="11">
        <v>118106</v>
      </c>
      <c r="E44" s="11">
        <v>13595956</v>
      </c>
      <c r="F44" s="11">
        <v>0</v>
      </c>
      <c r="G44" s="12">
        <f t="shared" si="0"/>
        <v>13714062</v>
      </c>
      <c r="H44" s="11">
        <v>0</v>
      </c>
      <c r="I44" s="13">
        <v>2450618</v>
      </c>
      <c r="J44" s="13">
        <v>0</v>
      </c>
    </row>
    <row r="45" spans="1:10" s="14" customFormat="1" x14ac:dyDescent="0.25">
      <c r="A45" s="9">
        <v>2019</v>
      </c>
      <c r="B45" s="15">
        <v>64002</v>
      </c>
      <c r="C45" s="16" t="s">
        <v>43</v>
      </c>
      <c r="D45" s="11">
        <v>15142</v>
      </c>
      <c r="E45" s="11">
        <v>1950621</v>
      </c>
      <c r="F45" s="11">
        <v>48982</v>
      </c>
      <c r="G45" s="12">
        <f t="shared" si="0"/>
        <v>2014745</v>
      </c>
      <c r="H45" s="11">
        <v>0</v>
      </c>
      <c r="I45" s="13">
        <v>170222</v>
      </c>
      <c r="J45" s="13">
        <v>184955</v>
      </c>
    </row>
    <row r="46" spans="1:10" s="14" customFormat="1" x14ac:dyDescent="0.25">
      <c r="A46" s="9">
        <v>2019</v>
      </c>
      <c r="B46" s="15">
        <v>20001</v>
      </c>
      <c r="C46" s="16" t="s">
        <v>44</v>
      </c>
      <c r="D46" s="11">
        <v>14337</v>
      </c>
      <c r="E46" s="11">
        <v>1778291</v>
      </c>
      <c r="F46" s="11">
        <v>52252</v>
      </c>
      <c r="G46" s="12">
        <f t="shared" si="0"/>
        <v>1844880</v>
      </c>
      <c r="H46" s="11">
        <v>0</v>
      </c>
      <c r="I46" s="13">
        <v>270370</v>
      </c>
      <c r="J46" s="13">
        <v>0</v>
      </c>
    </row>
    <row r="47" spans="1:10" s="14" customFormat="1" x14ac:dyDescent="0.25">
      <c r="A47" s="9">
        <v>2019</v>
      </c>
      <c r="B47" s="15">
        <v>23001</v>
      </c>
      <c r="C47" s="16" t="s">
        <v>45</v>
      </c>
      <c r="D47" s="11">
        <v>6190</v>
      </c>
      <c r="E47" s="11">
        <v>453663</v>
      </c>
      <c r="F47" s="11">
        <v>110000</v>
      </c>
      <c r="G47" s="12">
        <f t="shared" si="0"/>
        <v>569853</v>
      </c>
      <c r="H47" s="11">
        <v>0</v>
      </c>
      <c r="I47" s="13">
        <v>8337</v>
      </c>
      <c r="J47" s="13">
        <v>25566</v>
      </c>
    </row>
    <row r="48" spans="1:10" s="14" customFormat="1" x14ac:dyDescent="0.25">
      <c r="A48" s="9">
        <v>2019</v>
      </c>
      <c r="B48" s="15">
        <v>22005</v>
      </c>
      <c r="C48" s="16" t="s">
        <v>46</v>
      </c>
      <c r="D48" s="11">
        <v>5936</v>
      </c>
      <c r="E48" s="11">
        <v>0</v>
      </c>
      <c r="F48" s="11">
        <v>110000</v>
      </c>
      <c r="G48" s="12">
        <f t="shared" si="0"/>
        <v>115936</v>
      </c>
      <c r="H48" s="11">
        <v>0</v>
      </c>
      <c r="I48" s="13">
        <v>0</v>
      </c>
      <c r="J48" s="13">
        <v>0</v>
      </c>
    </row>
    <row r="49" spans="1:10" s="14" customFormat="1" x14ac:dyDescent="0.25">
      <c r="A49" s="9">
        <v>2019</v>
      </c>
      <c r="B49" s="15">
        <v>16002</v>
      </c>
      <c r="C49" s="16" t="s">
        <v>47</v>
      </c>
      <c r="D49" s="11">
        <v>0</v>
      </c>
      <c r="E49" s="11">
        <v>0</v>
      </c>
      <c r="F49" s="11">
        <v>0</v>
      </c>
      <c r="G49" s="12">
        <f t="shared" si="0"/>
        <v>0</v>
      </c>
      <c r="H49" s="11">
        <v>0</v>
      </c>
      <c r="I49" s="13">
        <v>0</v>
      </c>
      <c r="J49" s="13">
        <v>0</v>
      </c>
    </row>
    <row r="50" spans="1:10" s="14" customFormat="1" x14ac:dyDescent="0.25">
      <c r="A50" s="9">
        <v>2019</v>
      </c>
      <c r="B50" s="15">
        <v>61007</v>
      </c>
      <c r="C50" s="16" t="s">
        <v>48</v>
      </c>
      <c r="D50" s="11">
        <v>27744</v>
      </c>
      <c r="E50" s="11">
        <v>2374676</v>
      </c>
      <c r="F50" s="11">
        <v>0</v>
      </c>
      <c r="G50" s="12">
        <f t="shared" si="0"/>
        <v>2402420</v>
      </c>
      <c r="H50" s="11">
        <v>0</v>
      </c>
      <c r="I50" s="13">
        <v>0</v>
      </c>
      <c r="J50" s="13">
        <v>0</v>
      </c>
    </row>
    <row r="51" spans="1:10" s="14" customFormat="1" x14ac:dyDescent="0.25">
      <c r="A51" s="9">
        <v>2019</v>
      </c>
      <c r="B51" s="15">
        <v>5003</v>
      </c>
      <c r="C51" s="16" t="s">
        <v>49</v>
      </c>
      <c r="D51" s="11">
        <v>12519</v>
      </c>
      <c r="E51" s="11">
        <v>370684</v>
      </c>
      <c r="F51" s="11">
        <v>0</v>
      </c>
      <c r="G51" s="12">
        <f t="shared" si="0"/>
        <v>383203</v>
      </c>
      <c r="H51" s="11">
        <v>0</v>
      </c>
      <c r="I51" s="13">
        <v>0</v>
      </c>
      <c r="J51" s="13">
        <v>0</v>
      </c>
    </row>
    <row r="52" spans="1:10" s="14" customFormat="1" x14ac:dyDescent="0.25">
      <c r="A52" s="9">
        <v>2019</v>
      </c>
      <c r="B52" s="15">
        <v>28002</v>
      </c>
      <c r="C52" s="16" t="s">
        <v>50</v>
      </c>
      <c r="D52" s="11">
        <v>10944</v>
      </c>
      <c r="E52" s="11">
        <v>740183</v>
      </c>
      <c r="F52" s="11">
        <v>0</v>
      </c>
      <c r="G52" s="12">
        <f t="shared" si="0"/>
        <v>751127</v>
      </c>
      <c r="H52" s="11">
        <v>0</v>
      </c>
      <c r="I52" s="13">
        <v>0</v>
      </c>
      <c r="J52" s="13">
        <v>49443</v>
      </c>
    </row>
    <row r="53" spans="1:10" s="14" customFormat="1" x14ac:dyDescent="0.25">
      <c r="A53" s="9">
        <v>2019</v>
      </c>
      <c r="B53" s="15">
        <v>17001</v>
      </c>
      <c r="C53" s="16" t="s">
        <v>51</v>
      </c>
      <c r="D53" s="11">
        <v>10015</v>
      </c>
      <c r="E53" s="11">
        <v>1475084</v>
      </c>
      <c r="F53" s="11">
        <v>0</v>
      </c>
      <c r="G53" s="12">
        <f t="shared" si="0"/>
        <v>1485099</v>
      </c>
      <c r="H53" s="11">
        <v>0</v>
      </c>
      <c r="I53" s="13">
        <v>74394</v>
      </c>
      <c r="J53" s="13">
        <v>0</v>
      </c>
    </row>
    <row r="54" spans="1:10" s="14" customFormat="1" x14ac:dyDescent="0.25">
      <c r="A54" s="9">
        <v>2019</v>
      </c>
      <c r="B54" s="15">
        <v>44001</v>
      </c>
      <c r="C54" s="16" t="s">
        <v>52</v>
      </c>
      <c r="D54" s="11">
        <v>6179</v>
      </c>
      <c r="E54" s="11">
        <v>149814</v>
      </c>
      <c r="F54" s="11">
        <v>110000</v>
      </c>
      <c r="G54" s="12">
        <f t="shared" si="0"/>
        <v>265993</v>
      </c>
      <c r="H54" s="11">
        <v>0</v>
      </c>
      <c r="I54" s="13">
        <v>0</v>
      </c>
      <c r="J54" s="13">
        <v>0</v>
      </c>
    </row>
    <row r="55" spans="1:10" s="14" customFormat="1" x14ac:dyDescent="0.25">
      <c r="A55" s="9">
        <v>2019</v>
      </c>
      <c r="B55" s="15">
        <v>46002</v>
      </c>
      <c r="C55" s="16" t="s">
        <v>53</v>
      </c>
      <c r="D55" s="11">
        <v>6623</v>
      </c>
      <c r="E55" s="11">
        <v>958595</v>
      </c>
      <c r="F55" s="11">
        <v>110000</v>
      </c>
      <c r="G55" s="12">
        <f t="shared" si="0"/>
        <v>1075218</v>
      </c>
      <c r="H55" s="11">
        <v>0</v>
      </c>
      <c r="I55" s="13">
        <v>0</v>
      </c>
      <c r="J55" s="13">
        <v>0</v>
      </c>
    </row>
    <row r="56" spans="1:10" s="14" customFormat="1" x14ac:dyDescent="0.25">
      <c r="A56" s="9">
        <v>2019</v>
      </c>
      <c r="B56" s="15">
        <v>24004</v>
      </c>
      <c r="C56" s="16" t="s">
        <v>54</v>
      </c>
      <c r="D56" s="11">
        <v>12357</v>
      </c>
      <c r="E56" s="11">
        <v>306559</v>
      </c>
      <c r="F56" s="11">
        <v>26182</v>
      </c>
      <c r="G56" s="12">
        <f t="shared" si="0"/>
        <v>345098</v>
      </c>
      <c r="H56" s="11">
        <v>0</v>
      </c>
      <c r="I56" s="13">
        <v>0</v>
      </c>
      <c r="J56" s="13">
        <v>0</v>
      </c>
    </row>
    <row r="57" spans="1:10" s="14" customFormat="1" x14ac:dyDescent="0.25">
      <c r="A57" s="9">
        <v>2019</v>
      </c>
      <c r="B57" s="15">
        <v>50003</v>
      </c>
      <c r="C57" s="16" t="s">
        <v>55</v>
      </c>
      <c r="D57" s="11">
        <v>27616</v>
      </c>
      <c r="E57" s="11">
        <v>2776979</v>
      </c>
      <c r="F57" s="11">
        <v>0</v>
      </c>
      <c r="G57" s="12">
        <f t="shared" si="0"/>
        <v>2804595</v>
      </c>
      <c r="H57" s="11">
        <v>0</v>
      </c>
      <c r="I57" s="13">
        <v>222924</v>
      </c>
      <c r="J57" s="13">
        <v>297621</v>
      </c>
    </row>
    <row r="58" spans="1:10" s="14" customFormat="1" x14ac:dyDescent="0.25">
      <c r="A58" s="9">
        <v>2019</v>
      </c>
      <c r="B58" s="15">
        <v>14001</v>
      </c>
      <c r="C58" s="16" t="s">
        <v>56</v>
      </c>
      <c r="D58" s="11">
        <v>10338</v>
      </c>
      <c r="E58" s="11">
        <v>1437198</v>
      </c>
      <c r="F58" s="11">
        <v>0</v>
      </c>
      <c r="G58" s="12">
        <f t="shared" si="0"/>
        <v>1447536</v>
      </c>
      <c r="H58" s="11">
        <v>0</v>
      </c>
      <c r="I58" s="13">
        <v>64526</v>
      </c>
      <c r="J58" s="13">
        <v>119275</v>
      </c>
    </row>
    <row r="59" spans="1:10" s="14" customFormat="1" x14ac:dyDescent="0.25">
      <c r="A59" s="9">
        <v>2019</v>
      </c>
      <c r="B59" s="15">
        <v>6002</v>
      </c>
      <c r="C59" s="16" t="s">
        <v>57</v>
      </c>
      <c r="D59" s="11">
        <v>6486</v>
      </c>
      <c r="E59" s="11">
        <v>496884</v>
      </c>
      <c r="F59" s="11">
        <v>0</v>
      </c>
      <c r="G59" s="12">
        <f t="shared" si="0"/>
        <v>503370</v>
      </c>
      <c r="H59" s="11">
        <v>0</v>
      </c>
      <c r="I59" s="13">
        <v>0</v>
      </c>
      <c r="J59" s="13">
        <v>0</v>
      </c>
    </row>
    <row r="60" spans="1:10" s="14" customFormat="1" x14ac:dyDescent="0.25">
      <c r="A60" s="9">
        <v>2019</v>
      </c>
      <c r="B60" s="15">
        <v>33001</v>
      </c>
      <c r="C60" s="16" t="s">
        <v>58</v>
      </c>
      <c r="D60" s="11">
        <v>12843</v>
      </c>
      <c r="E60" s="11">
        <v>1094883</v>
      </c>
      <c r="F60" s="11">
        <v>0</v>
      </c>
      <c r="G60" s="12">
        <f t="shared" si="0"/>
        <v>1107726</v>
      </c>
      <c r="H60" s="11">
        <v>0</v>
      </c>
      <c r="I60" s="13">
        <v>0</v>
      </c>
      <c r="J60" s="13">
        <v>69625</v>
      </c>
    </row>
    <row r="61" spans="1:10" s="14" customFormat="1" x14ac:dyDescent="0.25">
      <c r="A61" s="9">
        <v>2019</v>
      </c>
      <c r="B61" s="15">
        <v>49004</v>
      </c>
      <c r="C61" s="16" t="s">
        <v>59</v>
      </c>
      <c r="D61" s="11">
        <v>19263</v>
      </c>
      <c r="E61" s="11">
        <v>1953076</v>
      </c>
      <c r="F61" s="11">
        <v>0</v>
      </c>
      <c r="G61" s="12">
        <f t="shared" si="0"/>
        <v>1972339</v>
      </c>
      <c r="H61" s="11">
        <v>0</v>
      </c>
      <c r="I61" s="13">
        <v>95254</v>
      </c>
      <c r="J61" s="13">
        <v>50000</v>
      </c>
    </row>
    <row r="62" spans="1:10" s="14" customFormat="1" x14ac:dyDescent="0.25">
      <c r="A62" s="9">
        <v>2019</v>
      </c>
      <c r="B62" s="15">
        <v>63001</v>
      </c>
      <c r="C62" s="16" t="s">
        <v>60</v>
      </c>
      <c r="D62" s="11">
        <v>11267</v>
      </c>
      <c r="E62" s="11">
        <v>1616754</v>
      </c>
      <c r="F62" s="11">
        <v>0</v>
      </c>
      <c r="G62" s="12">
        <f t="shared" si="0"/>
        <v>1628021</v>
      </c>
      <c r="H62" s="11">
        <v>0</v>
      </c>
      <c r="I62" s="13">
        <v>129433</v>
      </c>
      <c r="J62" s="13">
        <v>0</v>
      </c>
    </row>
    <row r="63" spans="1:10" s="14" customFormat="1" x14ac:dyDescent="0.25">
      <c r="A63" s="9">
        <v>2019</v>
      </c>
      <c r="B63" s="15">
        <v>53001</v>
      </c>
      <c r="C63" s="16" t="s">
        <v>61</v>
      </c>
      <c r="D63" s="11">
        <v>9815</v>
      </c>
      <c r="E63" s="11">
        <v>877753</v>
      </c>
      <c r="F63" s="11">
        <v>0</v>
      </c>
      <c r="G63" s="12">
        <f t="shared" si="0"/>
        <v>887568</v>
      </c>
      <c r="H63" s="11">
        <v>0</v>
      </c>
      <c r="I63" s="13">
        <v>0</v>
      </c>
      <c r="J63" s="13">
        <v>0</v>
      </c>
    </row>
    <row r="64" spans="1:10" s="14" customFormat="1" x14ac:dyDescent="0.25">
      <c r="A64" s="9">
        <v>2019</v>
      </c>
      <c r="B64" s="15">
        <v>26004</v>
      </c>
      <c r="C64" s="16" t="s">
        <v>62</v>
      </c>
      <c r="D64" s="11">
        <v>14982</v>
      </c>
      <c r="E64" s="11">
        <v>1551572</v>
      </c>
      <c r="F64" s="11">
        <v>0</v>
      </c>
      <c r="G64" s="12">
        <f t="shared" si="0"/>
        <v>1566554</v>
      </c>
      <c r="H64" s="11">
        <v>0</v>
      </c>
      <c r="I64" s="13">
        <v>0</v>
      </c>
      <c r="J64" s="13">
        <v>0</v>
      </c>
    </row>
    <row r="65" spans="1:10" s="14" customFormat="1" x14ac:dyDescent="0.25">
      <c r="A65" s="9">
        <v>2019</v>
      </c>
      <c r="B65" s="17">
        <v>6006</v>
      </c>
      <c r="C65" s="16" t="s">
        <v>63</v>
      </c>
      <c r="D65" s="11">
        <v>22938</v>
      </c>
      <c r="E65" s="11">
        <v>14001</v>
      </c>
      <c r="F65" s="11">
        <v>0</v>
      </c>
      <c r="G65" s="12">
        <f t="shared" si="0"/>
        <v>36939</v>
      </c>
      <c r="H65" s="11">
        <v>0</v>
      </c>
      <c r="I65" s="13">
        <v>0</v>
      </c>
      <c r="J65" s="13">
        <v>0</v>
      </c>
    </row>
    <row r="66" spans="1:10" s="14" customFormat="1" x14ac:dyDescent="0.25">
      <c r="A66" s="9">
        <v>2019</v>
      </c>
      <c r="B66" s="15">
        <v>27001</v>
      </c>
      <c r="C66" s="16" t="s">
        <v>64</v>
      </c>
      <c r="D66" s="11">
        <v>12196</v>
      </c>
      <c r="E66" s="11">
        <v>992951</v>
      </c>
      <c r="F66" s="11">
        <v>50705</v>
      </c>
      <c r="G66" s="12">
        <f t="shared" si="0"/>
        <v>1055852</v>
      </c>
      <c r="H66" s="11">
        <v>0</v>
      </c>
      <c r="I66" s="13">
        <v>0</v>
      </c>
      <c r="J66" s="13">
        <v>0</v>
      </c>
    </row>
    <row r="67" spans="1:10" s="14" customFormat="1" x14ac:dyDescent="0.25">
      <c r="A67" s="9">
        <v>2019</v>
      </c>
      <c r="B67" s="15">
        <v>28003</v>
      </c>
      <c r="C67" s="16" t="s">
        <v>65</v>
      </c>
      <c r="D67" s="11">
        <v>31620</v>
      </c>
      <c r="E67" s="11">
        <v>2766039</v>
      </c>
      <c r="F67" s="11">
        <v>0</v>
      </c>
      <c r="G67" s="12">
        <f t="shared" si="0"/>
        <v>2797659</v>
      </c>
      <c r="H67" s="11">
        <v>0</v>
      </c>
      <c r="I67" s="13">
        <v>1527</v>
      </c>
      <c r="J67" s="13">
        <v>0</v>
      </c>
    </row>
    <row r="68" spans="1:10" s="14" customFormat="1" x14ac:dyDescent="0.25">
      <c r="A68" s="9">
        <v>2019</v>
      </c>
      <c r="B68" s="15">
        <v>30001</v>
      </c>
      <c r="C68" s="16" t="s">
        <v>66</v>
      </c>
      <c r="D68" s="11">
        <v>16517</v>
      </c>
      <c r="E68" s="11">
        <v>1648548</v>
      </c>
      <c r="F68" s="11">
        <v>0</v>
      </c>
      <c r="G68" s="12">
        <f t="shared" si="0"/>
        <v>1665065</v>
      </c>
      <c r="H68" s="11">
        <v>0</v>
      </c>
      <c r="I68" s="13">
        <v>0</v>
      </c>
      <c r="J68" s="13">
        <v>0</v>
      </c>
    </row>
    <row r="69" spans="1:10" s="14" customFormat="1" x14ac:dyDescent="0.25">
      <c r="A69" s="9">
        <v>2019</v>
      </c>
      <c r="B69" s="15">
        <v>31001</v>
      </c>
      <c r="C69" s="16" t="s">
        <v>67</v>
      </c>
      <c r="D69" s="11">
        <v>7885</v>
      </c>
      <c r="E69" s="11">
        <v>382111</v>
      </c>
      <c r="F69" s="11">
        <v>110000</v>
      </c>
      <c r="G69" s="12">
        <f t="shared" si="0"/>
        <v>499996</v>
      </c>
      <c r="H69" s="11">
        <v>0</v>
      </c>
      <c r="I69" s="13">
        <v>0</v>
      </c>
      <c r="J69" s="13">
        <v>0</v>
      </c>
    </row>
    <row r="70" spans="1:10" s="14" customFormat="1" x14ac:dyDescent="0.25">
      <c r="A70" s="9">
        <v>2019</v>
      </c>
      <c r="B70" s="15">
        <v>41002</v>
      </c>
      <c r="C70" s="16" t="s">
        <v>68</v>
      </c>
      <c r="D70" s="11">
        <v>183430</v>
      </c>
      <c r="E70" s="11">
        <v>15988553</v>
      </c>
      <c r="F70" s="11">
        <v>0</v>
      </c>
      <c r="G70" s="12">
        <f t="shared" si="0"/>
        <v>16171983</v>
      </c>
      <c r="H70" s="11">
        <v>0</v>
      </c>
      <c r="I70" s="13">
        <v>2204073</v>
      </c>
      <c r="J70" s="13">
        <v>0</v>
      </c>
    </row>
    <row r="71" spans="1:10" s="14" customFormat="1" x14ac:dyDescent="0.25">
      <c r="A71" s="9">
        <v>2019</v>
      </c>
      <c r="B71" s="15">
        <v>14002</v>
      </c>
      <c r="C71" s="16" t="s">
        <v>69</v>
      </c>
      <c r="D71" s="11">
        <v>6663</v>
      </c>
      <c r="E71" s="11">
        <v>972943</v>
      </c>
      <c r="F71" s="11">
        <v>0</v>
      </c>
      <c r="G71" s="12">
        <f t="shared" si="0"/>
        <v>979606</v>
      </c>
      <c r="H71" s="11">
        <v>0</v>
      </c>
      <c r="I71" s="13">
        <v>0</v>
      </c>
      <c r="J71" s="13">
        <v>0</v>
      </c>
    </row>
    <row r="72" spans="1:10" s="14" customFormat="1" x14ac:dyDescent="0.25">
      <c r="A72" s="9">
        <v>2019</v>
      </c>
      <c r="B72" s="15">
        <v>10001</v>
      </c>
      <c r="C72" s="16" t="s">
        <v>70</v>
      </c>
      <c r="D72" s="11">
        <v>4402</v>
      </c>
      <c r="E72" s="11">
        <v>193235</v>
      </c>
      <c r="F72" s="11">
        <v>0</v>
      </c>
      <c r="G72" s="12">
        <f t="shared" ref="G72:G135" si="1">E72+F72+D72</f>
        <v>197637</v>
      </c>
      <c r="H72" s="11">
        <v>0</v>
      </c>
      <c r="I72" s="13">
        <v>0</v>
      </c>
      <c r="J72" s="13">
        <v>0</v>
      </c>
    </row>
    <row r="73" spans="1:10" s="14" customFormat="1" x14ac:dyDescent="0.25">
      <c r="A73" s="9">
        <v>2019</v>
      </c>
      <c r="B73" s="15">
        <v>34002</v>
      </c>
      <c r="C73" s="16" t="s">
        <v>77</v>
      </c>
      <c r="D73" s="11">
        <v>9611</v>
      </c>
      <c r="E73" s="11">
        <v>0</v>
      </c>
      <c r="F73" s="11">
        <v>35772</v>
      </c>
      <c r="G73" s="12">
        <f t="shared" si="1"/>
        <v>45383</v>
      </c>
      <c r="H73" s="11">
        <v>0</v>
      </c>
      <c r="I73" s="13">
        <v>0</v>
      </c>
      <c r="J73" s="13">
        <v>0</v>
      </c>
    </row>
    <row r="74" spans="1:10" s="14" customFormat="1" x14ac:dyDescent="0.25">
      <c r="A74" s="9">
        <v>2019</v>
      </c>
      <c r="B74" s="15">
        <v>51002</v>
      </c>
      <c r="C74" s="16" t="s">
        <v>71</v>
      </c>
      <c r="D74" s="11">
        <v>18439</v>
      </c>
      <c r="E74" s="11">
        <v>0</v>
      </c>
      <c r="F74" s="11">
        <v>0</v>
      </c>
      <c r="G74" s="12">
        <f t="shared" si="1"/>
        <v>18439</v>
      </c>
      <c r="H74" s="11">
        <v>0</v>
      </c>
      <c r="I74" s="13">
        <v>0</v>
      </c>
      <c r="J74" s="13">
        <v>0</v>
      </c>
    </row>
    <row r="75" spans="1:10" s="14" customFormat="1" x14ac:dyDescent="0.25">
      <c r="A75" s="9">
        <v>2019</v>
      </c>
      <c r="B75" s="15">
        <v>56006</v>
      </c>
      <c r="C75" s="16" t="s">
        <v>72</v>
      </c>
      <c r="D75" s="11">
        <v>9369</v>
      </c>
      <c r="E75" s="11">
        <v>225395</v>
      </c>
      <c r="F75" s="11">
        <v>0</v>
      </c>
      <c r="G75" s="12">
        <f t="shared" si="1"/>
        <v>234764</v>
      </c>
      <c r="H75" s="11">
        <v>0</v>
      </c>
      <c r="I75" s="13">
        <v>0</v>
      </c>
      <c r="J75" s="13">
        <v>0</v>
      </c>
    </row>
    <row r="76" spans="1:10" s="14" customFormat="1" x14ac:dyDescent="0.25">
      <c r="A76" s="9">
        <v>2019</v>
      </c>
      <c r="B76" s="15">
        <v>23002</v>
      </c>
      <c r="C76" s="16" t="s">
        <v>73</v>
      </c>
      <c r="D76" s="11">
        <v>31342</v>
      </c>
      <c r="E76" s="11">
        <v>2397820</v>
      </c>
      <c r="F76" s="11">
        <v>0</v>
      </c>
      <c r="G76" s="12">
        <f t="shared" si="1"/>
        <v>2429162</v>
      </c>
      <c r="H76" s="11">
        <v>0</v>
      </c>
      <c r="I76" s="13">
        <v>231174</v>
      </c>
      <c r="J76" s="13">
        <v>0</v>
      </c>
    </row>
    <row r="77" spans="1:10" s="14" customFormat="1" x14ac:dyDescent="0.25">
      <c r="A77" s="9">
        <v>2019</v>
      </c>
      <c r="B77" s="15">
        <v>53002</v>
      </c>
      <c r="C77" s="16" t="s">
        <v>74</v>
      </c>
      <c r="D77" s="11">
        <v>4119</v>
      </c>
      <c r="E77" s="11">
        <v>0</v>
      </c>
      <c r="F77" s="11">
        <v>110000</v>
      </c>
      <c r="G77" s="12">
        <f t="shared" si="1"/>
        <v>114119</v>
      </c>
      <c r="H77" s="11">
        <v>0</v>
      </c>
      <c r="I77" s="13">
        <v>0</v>
      </c>
      <c r="J77" s="13">
        <v>0</v>
      </c>
    </row>
    <row r="78" spans="1:10" s="14" customFormat="1" x14ac:dyDescent="0.25">
      <c r="A78" s="9">
        <v>2019</v>
      </c>
      <c r="B78" s="15">
        <v>48003</v>
      </c>
      <c r="C78" s="16" t="s">
        <v>75</v>
      </c>
      <c r="D78" s="11">
        <v>14740</v>
      </c>
      <c r="E78" s="11">
        <v>710150</v>
      </c>
      <c r="F78" s="11">
        <v>0</v>
      </c>
      <c r="G78" s="12">
        <f t="shared" si="1"/>
        <v>724890</v>
      </c>
      <c r="H78" s="11">
        <v>0</v>
      </c>
      <c r="I78" s="13">
        <v>0</v>
      </c>
      <c r="J78" s="13">
        <v>0</v>
      </c>
    </row>
    <row r="79" spans="1:10" s="14" customFormat="1" x14ac:dyDescent="0.25">
      <c r="A79" s="9">
        <v>2019</v>
      </c>
      <c r="B79" s="15">
        <v>2002</v>
      </c>
      <c r="C79" s="16" t="s">
        <v>76</v>
      </c>
      <c r="D79" s="11">
        <v>105492</v>
      </c>
      <c r="E79" s="11">
        <v>11270547</v>
      </c>
      <c r="F79" s="11">
        <v>0</v>
      </c>
      <c r="G79" s="12">
        <f t="shared" si="1"/>
        <v>11376039</v>
      </c>
      <c r="H79" s="11">
        <v>68637</v>
      </c>
      <c r="I79" s="13">
        <v>1633478</v>
      </c>
      <c r="J79" s="13">
        <v>0</v>
      </c>
    </row>
    <row r="80" spans="1:10" s="14" customFormat="1" x14ac:dyDescent="0.25">
      <c r="A80" s="9">
        <v>2019</v>
      </c>
      <c r="B80" s="15">
        <v>22006</v>
      </c>
      <c r="C80" s="16" t="s">
        <v>78</v>
      </c>
      <c r="D80" s="11">
        <v>16375</v>
      </c>
      <c r="E80" s="11">
        <v>731084</v>
      </c>
      <c r="F80" s="11">
        <v>0</v>
      </c>
      <c r="G80" s="12">
        <f t="shared" si="1"/>
        <v>747459</v>
      </c>
      <c r="H80" s="11">
        <v>0</v>
      </c>
      <c r="I80" s="13">
        <v>0</v>
      </c>
      <c r="J80" s="13">
        <v>0</v>
      </c>
    </row>
    <row r="81" spans="1:10" s="14" customFormat="1" x14ac:dyDescent="0.25">
      <c r="A81" s="9">
        <v>2019</v>
      </c>
      <c r="B81" s="15">
        <v>13003</v>
      </c>
      <c r="C81" s="16" t="s">
        <v>79</v>
      </c>
      <c r="D81" s="11">
        <v>11966</v>
      </c>
      <c r="E81" s="11">
        <v>881223</v>
      </c>
      <c r="F81" s="11">
        <v>0</v>
      </c>
      <c r="G81" s="12">
        <f t="shared" si="1"/>
        <v>893189</v>
      </c>
      <c r="H81" s="11">
        <v>0</v>
      </c>
      <c r="I81" s="13">
        <v>0</v>
      </c>
      <c r="J81" s="13">
        <v>0</v>
      </c>
    </row>
    <row r="82" spans="1:10" s="14" customFormat="1" x14ac:dyDescent="0.25">
      <c r="A82" s="9">
        <v>2019</v>
      </c>
      <c r="B82" s="15">
        <v>2003</v>
      </c>
      <c r="C82" s="16" t="s">
        <v>80</v>
      </c>
      <c r="D82" s="11">
        <v>8844</v>
      </c>
      <c r="E82" s="11">
        <v>327499</v>
      </c>
      <c r="F82" s="11">
        <v>0</v>
      </c>
      <c r="G82" s="12">
        <f t="shared" si="1"/>
        <v>336343</v>
      </c>
      <c r="H82" s="11">
        <v>0</v>
      </c>
      <c r="I82" s="13">
        <v>0</v>
      </c>
      <c r="J82" s="13">
        <v>0</v>
      </c>
    </row>
    <row r="83" spans="1:10" s="14" customFormat="1" x14ac:dyDescent="0.25">
      <c r="A83" s="9">
        <v>2019</v>
      </c>
      <c r="B83" s="15">
        <v>37003</v>
      </c>
      <c r="C83" s="16" t="s">
        <v>81</v>
      </c>
      <c r="D83" s="11">
        <v>7563</v>
      </c>
      <c r="E83" s="11">
        <v>619225</v>
      </c>
      <c r="F83" s="11">
        <v>110000</v>
      </c>
      <c r="G83" s="12">
        <f t="shared" si="1"/>
        <v>736788</v>
      </c>
      <c r="H83" s="11">
        <v>0</v>
      </c>
      <c r="I83" s="13">
        <v>0</v>
      </c>
      <c r="J83" s="13">
        <v>0</v>
      </c>
    </row>
    <row r="84" spans="1:10" s="14" customFormat="1" x14ac:dyDescent="0.25">
      <c r="A84" s="9">
        <v>2019</v>
      </c>
      <c r="B84" s="15">
        <v>35002</v>
      </c>
      <c r="C84" s="16" t="s">
        <v>82</v>
      </c>
      <c r="D84" s="11">
        <v>13004</v>
      </c>
      <c r="E84" s="11">
        <v>1343186</v>
      </c>
      <c r="F84" s="11">
        <v>57843</v>
      </c>
      <c r="G84" s="12">
        <f t="shared" si="1"/>
        <v>1414033</v>
      </c>
      <c r="H84" s="11">
        <v>0</v>
      </c>
      <c r="I84" s="13">
        <v>0</v>
      </c>
      <c r="J84" s="13">
        <v>0</v>
      </c>
    </row>
    <row r="85" spans="1:10" s="14" customFormat="1" x14ac:dyDescent="0.25">
      <c r="A85" s="9">
        <v>2019</v>
      </c>
      <c r="B85" s="15">
        <v>7002</v>
      </c>
      <c r="C85" s="16" t="s">
        <v>83</v>
      </c>
      <c r="D85" s="11">
        <v>12287</v>
      </c>
      <c r="E85" s="11">
        <v>1024920</v>
      </c>
      <c r="F85" s="11">
        <v>0</v>
      </c>
      <c r="G85" s="12">
        <f t="shared" si="1"/>
        <v>1037207</v>
      </c>
      <c r="H85" s="11">
        <v>0</v>
      </c>
      <c r="I85" s="13">
        <v>0</v>
      </c>
      <c r="J85" s="13">
        <v>0</v>
      </c>
    </row>
    <row r="86" spans="1:10" s="14" customFormat="1" x14ac:dyDescent="0.25">
      <c r="A86" s="9">
        <v>2019</v>
      </c>
      <c r="B86" s="15">
        <v>38003</v>
      </c>
      <c r="C86" s="16" t="s">
        <v>84</v>
      </c>
      <c r="D86" s="11">
        <v>6340</v>
      </c>
      <c r="E86" s="11">
        <v>457993</v>
      </c>
      <c r="F86" s="11">
        <v>0</v>
      </c>
      <c r="G86" s="12">
        <f t="shared" si="1"/>
        <v>464333</v>
      </c>
      <c r="H86" s="11">
        <v>0</v>
      </c>
      <c r="I86" s="13">
        <v>0</v>
      </c>
      <c r="J86" s="13">
        <v>0</v>
      </c>
    </row>
    <row r="87" spans="1:10" s="14" customFormat="1" x14ac:dyDescent="0.25">
      <c r="A87" s="9">
        <v>2019</v>
      </c>
      <c r="B87" s="15">
        <v>45005</v>
      </c>
      <c r="C87" s="16" t="s">
        <v>153</v>
      </c>
      <c r="D87" s="11">
        <v>8198</v>
      </c>
      <c r="E87" s="11">
        <v>469810</v>
      </c>
      <c r="F87" s="11">
        <v>0</v>
      </c>
      <c r="G87" s="12">
        <f t="shared" si="1"/>
        <v>478008</v>
      </c>
      <c r="H87" s="11">
        <v>0</v>
      </c>
      <c r="I87" s="13">
        <v>0</v>
      </c>
      <c r="J87" s="13">
        <v>0</v>
      </c>
    </row>
    <row r="88" spans="1:10" s="14" customFormat="1" x14ac:dyDescent="0.25">
      <c r="A88" s="9">
        <v>2019</v>
      </c>
      <c r="B88" s="15">
        <v>40001</v>
      </c>
      <c r="C88" s="16" t="s">
        <v>85</v>
      </c>
      <c r="D88" s="11">
        <v>31681</v>
      </c>
      <c r="E88" s="11">
        <v>350502</v>
      </c>
      <c r="F88" s="11">
        <v>0</v>
      </c>
      <c r="G88" s="12">
        <f t="shared" si="1"/>
        <v>382183</v>
      </c>
      <c r="H88" s="11">
        <v>0</v>
      </c>
      <c r="I88" s="13">
        <v>0</v>
      </c>
      <c r="J88" s="13">
        <v>0</v>
      </c>
    </row>
    <row r="89" spans="1:10" s="14" customFormat="1" x14ac:dyDescent="0.25">
      <c r="A89" s="9">
        <v>2019</v>
      </c>
      <c r="B89" s="15">
        <v>52004</v>
      </c>
      <c r="C89" s="16" t="s">
        <v>149</v>
      </c>
      <c r="D89" s="11">
        <v>9942</v>
      </c>
      <c r="E89" s="11">
        <v>664440</v>
      </c>
      <c r="F89" s="11">
        <v>44215</v>
      </c>
      <c r="G89" s="12">
        <f t="shared" si="1"/>
        <v>718597</v>
      </c>
      <c r="H89" s="11">
        <v>0</v>
      </c>
      <c r="I89" s="13">
        <v>0</v>
      </c>
      <c r="J89" s="13">
        <v>0</v>
      </c>
    </row>
    <row r="90" spans="1:10" s="14" customFormat="1" x14ac:dyDescent="0.25">
      <c r="A90" s="9">
        <v>2019</v>
      </c>
      <c r="B90" s="15">
        <v>41004</v>
      </c>
      <c r="C90" s="16" t="s">
        <v>86</v>
      </c>
      <c r="D90" s="11">
        <v>43574</v>
      </c>
      <c r="E90" s="11">
        <v>3966944</v>
      </c>
      <c r="F90" s="11">
        <v>0</v>
      </c>
      <c r="G90" s="12">
        <f t="shared" si="1"/>
        <v>4010518</v>
      </c>
      <c r="H90" s="11">
        <v>0</v>
      </c>
      <c r="I90" s="13">
        <v>390394</v>
      </c>
      <c r="J90" s="13">
        <v>0</v>
      </c>
    </row>
    <row r="91" spans="1:10" s="14" customFormat="1" x14ac:dyDescent="0.25">
      <c r="A91" s="9">
        <v>2019</v>
      </c>
      <c r="B91" s="15">
        <v>44002</v>
      </c>
      <c r="C91" s="16" t="s">
        <v>87</v>
      </c>
      <c r="D91" s="11">
        <v>8198</v>
      </c>
      <c r="E91" s="11">
        <v>695517</v>
      </c>
      <c r="F91" s="11">
        <v>110000</v>
      </c>
      <c r="G91" s="12">
        <f t="shared" si="1"/>
        <v>813715</v>
      </c>
      <c r="H91" s="11">
        <v>0</v>
      </c>
      <c r="I91" s="13">
        <v>0</v>
      </c>
      <c r="J91" s="13">
        <v>0</v>
      </c>
    </row>
    <row r="92" spans="1:10" s="14" customFormat="1" x14ac:dyDescent="0.25">
      <c r="A92" s="9">
        <v>2019</v>
      </c>
      <c r="B92" s="15">
        <v>42001</v>
      </c>
      <c r="C92" s="16" t="s">
        <v>88</v>
      </c>
      <c r="D92" s="11">
        <v>14780</v>
      </c>
      <c r="E92" s="11">
        <v>1178972</v>
      </c>
      <c r="F92" s="11">
        <v>38020</v>
      </c>
      <c r="G92" s="12">
        <f t="shared" si="1"/>
        <v>1231772</v>
      </c>
      <c r="H92" s="11">
        <v>0</v>
      </c>
      <c r="I92" s="13">
        <v>0</v>
      </c>
      <c r="J92" s="13">
        <v>0</v>
      </c>
    </row>
    <row r="93" spans="1:10" s="14" customFormat="1" x14ac:dyDescent="0.25">
      <c r="A93" s="9">
        <v>2019</v>
      </c>
      <c r="B93" s="15">
        <v>39002</v>
      </c>
      <c r="C93" s="16" t="s">
        <v>89</v>
      </c>
      <c r="D93" s="11">
        <v>49361</v>
      </c>
      <c r="E93" s="11">
        <v>3441275</v>
      </c>
      <c r="F93" s="11">
        <v>0</v>
      </c>
      <c r="G93" s="12">
        <f t="shared" si="1"/>
        <v>3490636</v>
      </c>
      <c r="H93" s="11">
        <v>0</v>
      </c>
      <c r="I93" s="13">
        <v>299145</v>
      </c>
      <c r="J93" s="13">
        <v>0</v>
      </c>
    </row>
    <row r="94" spans="1:10" s="14" customFormat="1" x14ac:dyDescent="0.25">
      <c r="A94" s="9">
        <v>2019</v>
      </c>
      <c r="B94" s="15">
        <v>60003</v>
      </c>
      <c r="C94" s="16" t="s">
        <v>90</v>
      </c>
      <c r="D94" s="11">
        <v>7035</v>
      </c>
      <c r="E94" s="11">
        <v>455460</v>
      </c>
      <c r="F94" s="11">
        <v>0</v>
      </c>
      <c r="G94" s="12">
        <f t="shared" si="1"/>
        <v>462495</v>
      </c>
      <c r="H94" s="11">
        <v>0</v>
      </c>
      <c r="I94" s="13">
        <v>0</v>
      </c>
      <c r="J94" s="13">
        <v>195526</v>
      </c>
    </row>
    <row r="95" spans="1:10" s="14" customFormat="1" x14ac:dyDescent="0.25">
      <c r="A95" s="9">
        <v>2019</v>
      </c>
      <c r="B95" s="15">
        <v>43007</v>
      </c>
      <c r="C95" s="16" t="s">
        <v>91</v>
      </c>
      <c r="D95" s="11">
        <v>15278</v>
      </c>
      <c r="E95" s="11">
        <v>1501803</v>
      </c>
      <c r="F95" s="11">
        <v>0</v>
      </c>
      <c r="G95" s="12">
        <f t="shared" si="1"/>
        <v>1517081</v>
      </c>
      <c r="H95" s="11">
        <v>0</v>
      </c>
      <c r="I95" s="13">
        <v>13357</v>
      </c>
      <c r="J95" s="13">
        <v>173866</v>
      </c>
    </row>
    <row r="96" spans="1:10" s="14" customFormat="1" x14ac:dyDescent="0.25">
      <c r="A96" s="9">
        <v>2019</v>
      </c>
      <c r="B96" s="15">
        <v>15001</v>
      </c>
      <c r="C96" s="16" t="s">
        <v>92</v>
      </c>
      <c r="D96" s="11">
        <v>7148</v>
      </c>
      <c r="E96" s="11">
        <v>934832</v>
      </c>
      <c r="F96" s="11">
        <v>110000</v>
      </c>
      <c r="G96" s="12">
        <f t="shared" si="1"/>
        <v>1051980</v>
      </c>
      <c r="H96" s="11">
        <v>0</v>
      </c>
      <c r="I96" s="13">
        <v>0</v>
      </c>
      <c r="J96" s="13">
        <v>0</v>
      </c>
    </row>
    <row r="97" spans="1:10" s="14" customFormat="1" x14ac:dyDescent="0.25">
      <c r="A97" s="9">
        <v>2019</v>
      </c>
      <c r="B97" s="15">
        <v>15002</v>
      </c>
      <c r="C97" s="16" t="s">
        <v>93</v>
      </c>
      <c r="D97" s="11">
        <v>17824</v>
      </c>
      <c r="E97" s="11">
        <v>2326288</v>
      </c>
      <c r="F97" s="11">
        <v>0</v>
      </c>
      <c r="G97" s="12">
        <f t="shared" si="1"/>
        <v>2344112</v>
      </c>
      <c r="H97" s="11">
        <v>0</v>
      </c>
      <c r="I97" s="13">
        <v>276415</v>
      </c>
      <c r="J97" s="13">
        <v>245843</v>
      </c>
    </row>
    <row r="98" spans="1:10" s="14" customFormat="1" x14ac:dyDescent="0.25">
      <c r="A98" s="9">
        <v>2019</v>
      </c>
      <c r="B98" s="15">
        <v>46001</v>
      </c>
      <c r="C98" s="16" t="s">
        <v>94</v>
      </c>
      <c r="D98" s="11">
        <v>114094</v>
      </c>
      <c r="E98" s="11">
        <v>9217118</v>
      </c>
      <c r="F98" s="11">
        <v>0</v>
      </c>
      <c r="G98" s="12">
        <f t="shared" si="1"/>
        <v>9331212</v>
      </c>
      <c r="H98" s="11">
        <v>0</v>
      </c>
      <c r="I98" s="13">
        <v>651736</v>
      </c>
      <c r="J98" s="13">
        <v>0</v>
      </c>
    </row>
    <row r="99" spans="1:10" s="14" customFormat="1" x14ac:dyDescent="0.25">
      <c r="A99" s="9">
        <v>2019</v>
      </c>
      <c r="B99" s="15">
        <v>33002</v>
      </c>
      <c r="C99" s="16" t="s">
        <v>95</v>
      </c>
      <c r="D99" s="11">
        <v>11307</v>
      </c>
      <c r="E99" s="11">
        <v>1165662</v>
      </c>
      <c r="F99" s="11">
        <v>0</v>
      </c>
      <c r="G99" s="12">
        <f t="shared" si="1"/>
        <v>1176969</v>
      </c>
      <c r="H99" s="11">
        <v>0</v>
      </c>
      <c r="I99" s="13">
        <v>0</v>
      </c>
      <c r="J99" s="13">
        <v>0</v>
      </c>
    </row>
    <row r="100" spans="1:10" s="14" customFormat="1" x14ac:dyDescent="0.25">
      <c r="A100" s="9">
        <v>2019</v>
      </c>
      <c r="B100" s="15">
        <v>25004</v>
      </c>
      <c r="C100" s="16" t="s">
        <v>96</v>
      </c>
      <c r="D100" s="11">
        <v>38698</v>
      </c>
      <c r="E100" s="11">
        <v>2621756</v>
      </c>
      <c r="F100" s="11">
        <v>0</v>
      </c>
      <c r="G100" s="12">
        <f t="shared" si="1"/>
        <v>2660454</v>
      </c>
      <c r="H100" s="11">
        <v>0</v>
      </c>
      <c r="I100" s="13">
        <v>81241</v>
      </c>
      <c r="J100" s="13">
        <v>0</v>
      </c>
    </row>
    <row r="101" spans="1:10" s="14" customFormat="1" x14ac:dyDescent="0.25">
      <c r="A101" s="9">
        <v>2019</v>
      </c>
      <c r="B101" s="15">
        <v>29004</v>
      </c>
      <c r="C101" s="16" t="s">
        <v>97</v>
      </c>
      <c r="D101" s="11">
        <v>18780</v>
      </c>
      <c r="E101" s="11">
        <v>440981</v>
      </c>
      <c r="F101" s="11">
        <v>29038</v>
      </c>
      <c r="G101" s="12">
        <f t="shared" si="1"/>
        <v>488799</v>
      </c>
      <c r="H101" s="11">
        <v>0</v>
      </c>
      <c r="I101" s="13">
        <v>0</v>
      </c>
      <c r="J101" s="13">
        <v>0</v>
      </c>
    </row>
    <row r="102" spans="1:10" s="14" customFormat="1" x14ac:dyDescent="0.25">
      <c r="A102" s="9">
        <v>2019</v>
      </c>
      <c r="B102" s="15">
        <v>17002</v>
      </c>
      <c r="C102" s="16" t="s">
        <v>98</v>
      </c>
      <c r="D102" s="11">
        <v>112717</v>
      </c>
      <c r="E102" s="11">
        <v>9594605</v>
      </c>
      <c r="F102" s="11">
        <v>0</v>
      </c>
      <c r="G102" s="12">
        <f t="shared" si="1"/>
        <v>9707322</v>
      </c>
      <c r="H102" s="11">
        <v>190024</v>
      </c>
      <c r="I102" s="13">
        <v>1422356</v>
      </c>
      <c r="J102" s="13">
        <v>0</v>
      </c>
    </row>
    <row r="103" spans="1:10" s="14" customFormat="1" x14ac:dyDescent="0.25">
      <c r="A103" s="9">
        <v>2019</v>
      </c>
      <c r="B103" s="15">
        <v>62006</v>
      </c>
      <c r="C103" s="16" t="s">
        <v>99</v>
      </c>
      <c r="D103" s="11">
        <v>25321</v>
      </c>
      <c r="E103" s="11">
        <v>2219299</v>
      </c>
      <c r="F103" s="11">
        <v>0</v>
      </c>
      <c r="G103" s="12">
        <f t="shared" si="1"/>
        <v>2244620</v>
      </c>
      <c r="H103" s="11">
        <v>0</v>
      </c>
      <c r="I103" s="13">
        <v>248653</v>
      </c>
      <c r="J103" s="13">
        <v>0</v>
      </c>
    </row>
    <row r="104" spans="1:10" s="14" customFormat="1" x14ac:dyDescent="0.25">
      <c r="A104" s="9">
        <v>2019</v>
      </c>
      <c r="B104" s="15">
        <v>43002</v>
      </c>
      <c r="C104" s="16" t="s">
        <v>100</v>
      </c>
      <c r="D104" s="11">
        <v>10056</v>
      </c>
      <c r="E104" s="11">
        <v>1183893</v>
      </c>
      <c r="F104" s="11">
        <v>0</v>
      </c>
      <c r="G104" s="12">
        <f t="shared" si="1"/>
        <v>1193949</v>
      </c>
      <c r="H104" s="11">
        <v>0</v>
      </c>
      <c r="I104" s="13">
        <v>106023</v>
      </c>
      <c r="J104" s="13">
        <v>117064</v>
      </c>
    </row>
    <row r="105" spans="1:10" s="14" customFormat="1" x14ac:dyDescent="0.25">
      <c r="A105" s="9">
        <v>2019</v>
      </c>
      <c r="B105" s="15">
        <v>17003</v>
      </c>
      <c r="C105" s="16" t="s">
        <v>101</v>
      </c>
      <c r="D105" s="11">
        <v>8683</v>
      </c>
      <c r="E105" s="11">
        <v>990441</v>
      </c>
      <c r="F105" s="11">
        <v>0</v>
      </c>
      <c r="G105" s="12">
        <f t="shared" si="1"/>
        <v>999124</v>
      </c>
      <c r="H105" s="11">
        <v>0</v>
      </c>
      <c r="I105" s="13">
        <v>0</v>
      </c>
      <c r="J105" s="13">
        <v>120815</v>
      </c>
    </row>
    <row r="106" spans="1:10" s="14" customFormat="1" x14ac:dyDescent="0.25">
      <c r="A106" s="9">
        <v>2019</v>
      </c>
      <c r="B106" s="15">
        <v>51003</v>
      </c>
      <c r="C106" s="16" t="s">
        <v>102</v>
      </c>
      <c r="D106" s="11">
        <v>9571</v>
      </c>
      <c r="E106" s="11">
        <v>1298985</v>
      </c>
      <c r="F106" s="11">
        <v>0</v>
      </c>
      <c r="G106" s="12">
        <f t="shared" si="1"/>
        <v>1308556</v>
      </c>
      <c r="H106" s="11">
        <v>0</v>
      </c>
      <c r="I106" s="13">
        <v>0</v>
      </c>
      <c r="J106" s="13">
        <v>0</v>
      </c>
    </row>
    <row r="107" spans="1:10" s="14" customFormat="1" x14ac:dyDescent="0.25">
      <c r="A107" s="9">
        <v>2019</v>
      </c>
      <c r="B107" s="15">
        <v>9002</v>
      </c>
      <c r="C107" s="16" t="s">
        <v>103</v>
      </c>
      <c r="D107" s="11">
        <v>11792</v>
      </c>
      <c r="E107" s="11">
        <v>1212105</v>
      </c>
      <c r="F107" s="11">
        <v>42375</v>
      </c>
      <c r="G107" s="12">
        <f t="shared" si="1"/>
        <v>1266272</v>
      </c>
      <c r="H107" s="11">
        <v>0</v>
      </c>
      <c r="I107" s="13">
        <v>122303</v>
      </c>
      <c r="J107" s="13">
        <v>0</v>
      </c>
    </row>
    <row r="108" spans="1:10" s="14" customFormat="1" x14ac:dyDescent="0.25">
      <c r="A108" s="9">
        <v>2019</v>
      </c>
      <c r="B108" s="15">
        <v>56007</v>
      </c>
      <c r="C108" s="16" t="s">
        <v>104</v>
      </c>
      <c r="D108" s="11">
        <v>10257</v>
      </c>
      <c r="E108" s="11">
        <v>232743</v>
      </c>
      <c r="F108" s="11">
        <v>0</v>
      </c>
      <c r="G108" s="12">
        <f t="shared" si="1"/>
        <v>243000</v>
      </c>
      <c r="H108" s="11">
        <v>0</v>
      </c>
      <c r="I108" s="13">
        <v>0</v>
      </c>
      <c r="J108" s="13">
        <v>0</v>
      </c>
    </row>
    <row r="109" spans="1:10" s="14" customFormat="1" x14ac:dyDescent="0.25">
      <c r="A109" s="9">
        <v>2019</v>
      </c>
      <c r="B109" s="15">
        <v>23003</v>
      </c>
      <c r="C109" s="16" t="s">
        <v>105</v>
      </c>
      <c r="D109" s="11">
        <v>5411</v>
      </c>
      <c r="E109" s="11">
        <v>808330</v>
      </c>
      <c r="F109" s="11">
        <v>110000</v>
      </c>
      <c r="G109" s="12">
        <f t="shared" si="1"/>
        <v>923741</v>
      </c>
      <c r="H109" s="11">
        <v>0</v>
      </c>
      <c r="I109" s="13">
        <v>20291</v>
      </c>
      <c r="J109" s="13">
        <v>0</v>
      </c>
    </row>
    <row r="110" spans="1:10" s="14" customFormat="1" x14ac:dyDescent="0.25">
      <c r="A110" s="9">
        <v>2019</v>
      </c>
      <c r="B110" s="15">
        <v>65001</v>
      </c>
      <c r="C110" s="16" t="s">
        <v>158</v>
      </c>
      <c r="D110" s="11">
        <v>55389</v>
      </c>
      <c r="E110" s="11">
        <v>7128974</v>
      </c>
      <c r="F110" s="11">
        <v>0</v>
      </c>
      <c r="G110" s="12">
        <f t="shared" si="1"/>
        <v>7184363</v>
      </c>
      <c r="H110" s="11">
        <v>0</v>
      </c>
      <c r="I110" s="13">
        <v>2366252</v>
      </c>
      <c r="J110" s="13">
        <v>0</v>
      </c>
    </row>
    <row r="111" spans="1:10" s="14" customFormat="1" x14ac:dyDescent="0.25">
      <c r="A111" s="9">
        <v>2019</v>
      </c>
      <c r="B111" s="15">
        <v>39005</v>
      </c>
      <c r="C111" s="16" t="s">
        <v>106</v>
      </c>
      <c r="D111" s="11">
        <v>6179</v>
      </c>
      <c r="E111" s="11">
        <v>666559</v>
      </c>
      <c r="F111" s="11">
        <v>0</v>
      </c>
      <c r="G111" s="12">
        <f t="shared" si="1"/>
        <v>672738</v>
      </c>
      <c r="H111" s="11">
        <v>0</v>
      </c>
      <c r="I111" s="13">
        <v>0</v>
      </c>
      <c r="J111" s="13">
        <v>0</v>
      </c>
    </row>
    <row r="112" spans="1:10" s="14" customFormat="1" x14ac:dyDescent="0.25">
      <c r="A112" s="9">
        <v>2019</v>
      </c>
      <c r="B112" s="15">
        <v>60004</v>
      </c>
      <c r="C112" s="16" t="s">
        <v>107</v>
      </c>
      <c r="D112" s="11">
        <v>17850</v>
      </c>
      <c r="E112" s="11">
        <v>1838881</v>
      </c>
      <c r="F112" s="11">
        <v>0</v>
      </c>
      <c r="G112" s="12">
        <f t="shared" si="1"/>
        <v>1856731</v>
      </c>
      <c r="H112" s="11">
        <v>0</v>
      </c>
      <c r="I112" s="13">
        <v>0</v>
      </c>
      <c r="J112" s="13">
        <v>0</v>
      </c>
    </row>
    <row r="113" spans="1:10" s="14" customFormat="1" x14ac:dyDescent="0.25">
      <c r="A113" s="9">
        <v>2019</v>
      </c>
      <c r="B113" s="15">
        <v>33003</v>
      </c>
      <c r="C113" s="16" t="s">
        <v>108</v>
      </c>
      <c r="D113" s="11">
        <v>21041</v>
      </c>
      <c r="E113" s="11">
        <v>2033073</v>
      </c>
      <c r="F113" s="11">
        <v>0</v>
      </c>
      <c r="G113" s="12">
        <f t="shared" si="1"/>
        <v>2054114</v>
      </c>
      <c r="H113" s="11">
        <v>91077</v>
      </c>
      <c r="I113" s="13">
        <v>0</v>
      </c>
      <c r="J113" s="13">
        <v>0</v>
      </c>
    </row>
    <row r="114" spans="1:10" s="14" customFormat="1" x14ac:dyDescent="0.25">
      <c r="A114" s="9">
        <v>2019</v>
      </c>
      <c r="B114" s="15">
        <v>32002</v>
      </c>
      <c r="C114" s="16" t="s">
        <v>109</v>
      </c>
      <c r="D114" s="11">
        <v>109699</v>
      </c>
      <c r="E114" s="11">
        <v>9249355</v>
      </c>
      <c r="F114" s="11">
        <v>0</v>
      </c>
      <c r="G114" s="12">
        <f t="shared" si="1"/>
        <v>9359054</v>
      </c>
      <c r="H114" s="11">
        <v>0</v>
      </c>
      <c r="I114" s="13">
        <v>1107350</v>
      </c>
      <c r="J114" s="13">
        <v>0</v>
      </c>
    </row>
    <row r="115" spans="1:10" s="14" customFormat="1" x14ac:dyDescent="0.25">
      <c r="A115" s="9">
        <v>2019</v>
      </c>
      <c r="B115" s="15">
        <v>1001</v>
      </c>
      <c r="C115" s="16" t="s">
        <v>110</v>
      </c>
      <c r="D115" s="11">
        <v>12075</v>
      </c>
      <c r="E115" s="11">
        <v>1651218</v>
      </c>
      <c r="F115" s="11">
        <v>0</v>
      </c>
      <c r="G115" s="12">
        <f t="shared" si="1"/>
        <v>1663293</v>
      </c>
      <c r="H115" s="11">
        <v>104327</v>
      </c>
      <c r="I115" s="13">
        <v>0</v>
      </c>
      <c r="J115" s="13">
        <v>0</v>
      </c>
    </row>
    <row r="116" spans="1:10" s="14" customFormat="1" x14ac:dyDescent="0.25">
      <c r="A116" s="9">
        <v>2019</v>
      </c>
      <c r="B116" s="15">
        <v>11005</v>
      </c>
      <c r="C116" s="16" t="s">
        <v>111</v>
      </c>
      <c r="D116" s="11">
        <v>20329</v>
      </c>
      <c r="E116" s="11">
        <v>1340861</v>
      </c>
      <c r="F116" s="11">
        <v>0</v>
      </c>
      <c r="G116" s="12">
        <f t="shared" si="1"/>
        <v>1361190</v>
      </c>
      <c r="H116" s="11">
        <v>0</v>
      </c>
      <c r="I116" s="13">
        <v>0</v>
      </c>
      <c r="J116" s="13">
        <v>0</v>
      </c>
    </row>
    <row r="117" spans="1:10" s="14" customFormat="1" x14ac:dyDescent="0.25">
      <c r="A117" s="9">
        <v>2019</v>
      </c>
      <c r="B117" s="15">
        <v>51004</v>
      </c>
      <c r="C117" s="16" t="s">
        <v>112</v>
      </c>
      <c r="D117" s="11">
        <v>550359</v>
      </c>
      <c r="E117" s="11">
        <v>40592295</v>
      </c>
      <c r="F117" s="11">
        <v>0</v>
      </c>
      <c r="G117" s="12">
        <f t="shared" si="1"/>
        <v>41142654</v>
      </c>
      <c r="H117" s="11">
        <v>0</v>
      </c>
      <c r="I117" s="13">
        <v>7667312</v>
      </c>
      <c r="J117" s="13">
        <v>0</v>
      </c>
    </row>
    <row r="118" spans="1:10" s="14" customFormat="1" x14ac:dyDescent="0.25">
      <c r="A118" s="9">
        <v>2019</v>
      </c>
      <c r="B118" s="15">
        <v>56004</v>
      </c>
      <c r="C118" s="16" t="s">
        <v>113</v>
      </c>
      <c r="D118" s="11">
        <v>23910</v>
      </c>
      <c r="E118" s="11">
        <v>1775790</v>
      </c>
      <c r="F118" s="11">
        <v>0</v>
      </c>
      <c r="G118" s="12">
        <f t="shared" si="1"/>
        <v>1799700</v>
      </c>
      <c r="H118" s="11">
        <v>0</v>
      </c>
      <c r="I118" s="13">
        <v>140512</v>
      </c>
      <c r="J118" s="13">
        <v>0</v>
      </c>
    </row>
    <row r="119" spans="1:10" s="14" customFormat="1" x14ac:dyDescent="0.25">
      <c r="A119" s="9">
        <v>2019</v>
      </c>
      <c r="B119" s="15">
        <v>54004</v>
      </c>
      <c r="C119" s="16" t="s">
        <v>114</v>
      </c>
      <c r="D119" s="11">
        <v>9854</v>
      </c>
      <c r="E119" s="11">
        <v>1299105</v>
      </c>
      <c r="F119" s="11">
        <v>0</v>
      </c>
      <c r="G119" s="12">
        <f t="shared" si="1"/>
        <v>1308959</v>
      </c>
      <c r="H119" s="11">
        <v>0</v>
      </c>
      <c r="I119" s="13">
        <v>0</v>
      </c>
      <c r="J119" s="13">
        <v>0</v>
      </c>
    </row>
    <row r="120" spans="1:10" s="14" customFormat="1" x14ac:dyDescent="0.25">
      <c r="A120" s="9">
        <v>2019</v>
      </c>
      <c r="B120" s="15">
        <v>39004</v>
      </c>
      <c r="C120" s="16" t="s">
        <v>115</v>
      </c>
      <c r="D120" s="11">
        <v>7108</v>
      </c>
      <c r="E120" s="11">
        <v>955517</v>
      </c>
      <c r="F120" s="11">
        <v>0</v>
      </c>
      <c r="G120" s="12">
        <f t="shared" si="1"/>
        <v>962625</v>
      </c>
      <c r="H120" s="11">
        <v>0</v>
      </c>
      <c r="I120" s="13">
        <v>0</v>
      </c>
      <c r="J120" s="13">
        <v>0</v>
      </c>
    </row>
    <row r="121" spans="1:10" s="14" customFormat="1" x14ac:dyDescent="0.25">
      <c r="A121" s="9">
        <v>2019</v>
      </c>
      <c r="B121" s="15">
        <v>55005</v>
      </c>
      <c r="C121" s="16" t="s">
        <v>116</v>
      </c>
      <c r="D121" s="11">
        <v>7269</v>
      </c>
      <c r="E121" s="11">
        <v>616726</v>
      </c>
      <c r="F121" s="11">
        <v>0</v>
      </c>
      <c r="G121" s="12">
        <f t="shared" si="1"/>
        <v>623995</v>
      </c>
      <c r="H121" s="11">
        <v>0</v>
      </c>
      <c r="I121" s="13">
        <v>0</v>
      </c>
      <c r="J121" s="13">
        <v>0</v>
      </c>
    </row>
    <row r="122" spans="1:10" s="14" customFormat="1" x14ac:dyDescent="0.25">
      <c r="A122" s="9">
        <v>2019</v>
      </c>
      <c r="B122" s="15">
        <v>4003</v>
      </c>
      <c r="C122" s="16" t="s">
        <v>117</v>
      </c>
      <c r="D122" s="11">
        <v>10742</v>
      </c>
      <c r="E122" s="11">
        <v>934475</v>
      </c>
      <c r="F122" s="11">
        <v>0</v>
      </c>
      <c r="G122" s="12">
        <f t="shared" si="1"/>
        <v>945217</v>
      </c>
      <c r="H122" s="11">
        <v>0</v>
      </c>
      <c r="I122" s="13">
        <v>0</v>
      </c>
      <c r="J122" s="13">
        <v>0</v>
      </c>
    </row>
    <row r="123" spans="1:10" s="14" customFormat="1" x14ac:dyDescent="0.25">
      <c r="A123" s="9">
        <v>2019</v>
      </c>
      <c r="B123" s="15">
        <v>62005</v>
      </c>
      <c r="C123" s="16" t="s">
        <v>118</v>
      </c>
      <c r="D123" s="11">
        <v>7431</v>
      </c>
      <c r="E123" s="11">
        <v>9916</v>
      </c>
      <c r="F123" s="11">
        <v>110000</v>
      </c>
      <c r="G123" s="12">
        <f t="shared" si="1"/>
        <v>127347</v>
      </c>
      <c r="H123" s="11">
        <v>0</v>
      </c>
      <c r="I123" s="13">
        <v>0</v>
      </c>
      <c r="J123" s="13">
        <v>0</v>
      </c>
    </row>
    <row r="124" spans="1:10" s="14" customFormat="1" x14ac:dyDescent="0.25">
      <c r="A124" s="9">
        <v>2019</v>
      </c>
      <c r="B124" s="15">
        <v>49005</v>
      </c>
      <c r="C124" s="16" t="s">
        <v>119</v>
      </c>
      <c r="D124" s="11">
        <v>966150</v>
      </c>
      <c r="E124" s="11">
        <v>78338848</v>
      </c>
      <c r="F124" s="11">
        <v>0</v>
      </c>
      <c r="G124" s="12">
        <f t="shared" si="1"/>
        <v>79304998</v>
      </c>
      <c r="H124" s="11">
        <v>24429</v>
      </c>
      <c r="I124" s="13">
        <v>20531521</v>
      </c>
      <c r="J124" s="13">
        <v>0</v>
      </c>
    </row>
    <row r="125" spans="1:10" s="14" customFormat="1" x14ac:dyDescent="0.25">
      <c r="A125" s="9">
        <v>2019</v>
      </c>
      <c r="B125" s="15">
        <v>5005</v>
      </c>
      <c r="C125" s="16" t="s">
        <v>120</v>
      </c>
      <c r="D125" s="11">
        <v>26615</v>
      </c>
      <c r="E125" s="11">
        <v>2584543</v>
      </c>
      <c r="F125" s="11">
        <v>0</v>
      </c>
      <c r="G125" s="12">
        <f t="shared" si="1"/>
        <v>2611158</v>
      </c>
      <c r="H125" s="11">
        <v>0</v>
      </c>
      <c r="I125" s="13">
        <v>93769</v>
      </c>
      <c r="J125" s="13">
        <v>223636</v>
      </c>
    </row>
    <row r="126" spans="1:10" s="14" customFormat="1" x14ac:dyDescent="0.25">
      <c r="A126" s="9">
        <v>2019</v>
      </c>
      <c r="B126" s="15">
        <v>54002</v>
      </c>
      <c r="C126" s="16" t="s">
        <v>121</v>
      </c>
      <c r="D126" s="11">
        <v>35740</v>
      </c>
      <c r="E126" s="11">
        <v>3215124</v>
      </c>
      <c r="F126" s="11">
        <v>0</v>
      </c>
      <c r="G126" s="12">
        <f t="shared" si="1"/>
        <v>3250864</v>
      </c>
      <c r="H126" s="11">
        <v>0</v>
      </c>
      <c r="I126" s="13">
        <v>209071</v>
      </c>
      <c r="J126" s="13">
        <v>0</v>
      </c>
    </row>
    <row r="127" spans="1:10" s="14" customFormat="1" x14ac:dyDescent="0.25">
      <c r="A127" s="9">
        <v>2019</v>
      </c>
      <c r="B127" s="15">
        <v>15003</v>
      </c>
      <c r="C127" s="16" t="s">
        <v>122</v>
      </c>
      <c r="D127" s="11">
        <v>7956</v>
      </c>
      <c r="E127" s="11">
        <v>1234344</v>
      </c>
      <c r="F127" s="11">
        <v>0</v>
      </c>
      <c r="G127" s="12">
        <f t="shared" si="1"/>
        <v>1242300</v>
      </c>
      <c r="H127" s="11">
        <v>0</v>
      </c>
      <c r="I127" s="13">
        <v>382743</v>
      </c>
      <c r="J127" s="13">
        <v>0</v>
      </c>
    </row>
    <row r="128" spans="1:10" s="14" customFormat="1" x14ac:dyDescent="0.25">
      <c r="A128" s="9">
        <v>2019</v>
      </c>
      <c r="B128" s="15">
        <v>26005</v>
      </c>
      <c r="C128" s="16" t="s">
        <v>151</v>
      </c>
      <c r="D128" s="11">
        <v>3958</v>
      </c>
      <c r="E128" s="11">
        <v>288780</v>
      </c>
      <c r="F128" s="11">
        <v>0</v>
      </c>
      <c r="G128" s="12">
        <f t="shared" si="1"/>
        <v>292738</v>
      </c>
      <c r="H128" s="11">
        <v>0</v>
      </c>
      <c r="I128" s="13">
        <v>0</v>
      </c>
      <c r="J128" s="13">
        <v>0</v>
      </c>
    </row>
    <row r="129" spans="1:10" s="14" customFormat="1" x14ac:dyDescent="0.25">
      <c r="A129" s="9">
        <v>2019</v>
      </c>
      <c r="B129" s="15">
        <v>40002</v>
      </c>
      <c r="C129" s="16" t="s">
        <v>123</v>
      </c>
      <c r="D129" s="11">
        <v>96846</v>
      </c>
      <c r="E129" s="11">
        <v>6902364</v>
      </c>
      <c r="F129" s="11">
        <v>0</v>
      </c>
      <c r="G129" s="12">
        <f t="shared" si="1"/>
        <v>6999210</v>
      </c>
      <c r="H129" s="11">
        <v>75631</v>
      </c>
      <c r="I129" s="13">
        <v>568165</v>
      </c>
      <c r="J129" s="13">
        <v>0</v>
      </c>
    </row>
    <row r="130" spans="1:10" s="14" customFormat="1" x14ac:dyDescent="0.25">
      <c r="A130" s="9">
        <v>2019</v>
      </c>
      <c r="B130" s="15">
        <v>57001</v>
      </c>
      <c r="C130" s="16" t="s">
        <v>124</v>
      </c>
      <c r="D130" s="11">
        <v>18132</v>
      </c>
      <c r="E130" s="11">
        <v>986462</v>
      </c>
      <c r="F130" s="11">
        <v>0</v>
      </c>
      <c r="G130" s="12">
        <f t="shared" si="1"/>
        <v>1004594</v>
      </c>
      <c r="H130" s="11">
        <v>0</v>
      </c>
      <c r="I130" s="13">
        <v>0</v>
      </c>
      <c r="J130" s="13">
        <v>0</v>
      </c>
    </row>
    <row r="131" spans="1:10" s="14" customFormat="1" x14ac:dyDescent="0.25">
      <c r="A131" s="9">
        <v>2019</v>
      </c>
      <c r="B131" s="15">
        <v>54006</v>
      </c>
      <c r="C131" s="16" t="s">
        <v>125</v>
      </c>
      <c r="D131" s="11">
        <v>6058</v>
      </c>
      <c r="E131" s="11">
        <v>828803</v>
      </c>
      <c r="F131" s="11">
        <v>0</v>
      </c>
      <c r="G131" s="12">
        <f t="shared" si="1"/>
        <v>834861</v>
      </c>
      <c r="H131" s="11">
        <v>0</v>
      </c>
      <c r="I131" s="13">
        <v>0</v>
      </c>
      <c r="J131" s="13">
        <v>0</v>
      </c>
    </row>
    <row r="132" spans="1:10" s="14" customFormat="1" x14ac:dyDescent="0.25">
      <c r="A132" s="9">
        <v>2019</v>
      </c>
      <c r="B132" s="15">
        <v>41005</v>
      </c>
      <c r="C132" s="16" t="s">
        <v>126</v>
      </c>
      <c r="D132" s="11">
        <v>72337</v>
      </c>
      <c r="E132" s="11">
        <v>8194434</v>
      </c>
      <c r="F132" s="11">
        <v>0</v>
      </c>
      <c r="G132" s="12">
        <f t="shared" si="1"/>
        <v>8266771</v>
      </c>
      <c r="H132" s="11">
        <v>0</v>
      </c>
      <c r="I132" s="13">
        <v>1392206</v>
      </c>
      <c r="J132" s="13">
        <v>0</v>
      </c>
    </row>
    <row r="133" spans="1:10" s="14" customFormat="1" x14ac:dyDescent="0.25">
      <c r="A133" s="9">
        <v>2019</v>
      </c>
      <c r="B133" s="15">
        <v>20003</v>
      </c>
      <c r="C133" s="16" t="s">
        <v>127</v>
      </c>
      <c r="D133" s="11">
        <v>14227</v>
      </c>
      <c r="E133" s="11">
        <v>1762853</v>
      </c>
      <c r="F133" s="11">
        <v>40683</v>
      </c>
      <c r="G133" s="12">
        <f t="shared" si="1"/>
        <v>1817763</v>
      </c>
      <c r="H133" s="11">
        <v>0</v>
      </c>
      <c r="I133" s="13">
        <v>39969</v>
      </c>
      <c r="J133" s="13">
        <v>0</v>
      </c>
    </row>
    <row r="134" spans="1:10" s="14" customFormat="1" x14ac:dyDescent="0.25">
      <c r="A134" s="9">
        <v>2019</v>
      </c>
      <c r="B134" s="15">
        <v>66001</v>
      </c>
      <c r="C134" s="16" t="s">
        <v>128</v>
      </c>
      <c r="D134" s="11">
        <v>83203</v>
      </c>
      <c r="E134" s="11">
        <v>11364929</v>
      </c>
      <c r="F134" s="11">
        <v>0</v>
      </c>
      <c r="G134" s="12">
        <f t="shared" si="1"/>
        <v>11448132</v>
      </c>
      <c r="H134" s="11">
        <v>0</v>
      </c>
      <c r="I134" s="13">
        <v>2067101</v>
      </c>
      <c r="J134" s="13">
        <v>0</v>
      </c>
    </row>
    <row r="135" spans="1:10" s="14" customFormat="1" x14ac:dyDescent="0.25">
      <c r="A135" s="9">
        <v>2019</v>
      </c>
      <c r="B135" s="15">
        <v>33005</v>
      </c>
      <c r="C135" s="16" t="s">
        <v>129</v>
      </c>
      <c r="D135" s="11">
        <v>6098</v>
      </c>
      <c r="E135" s="11">
        <v>85454</v>
      </c>
      <c r="F135" s="11">
        <v>0</v>
      </c>
      <c r="G135" s="12">
        <f t="shared" si="1"/>
        <v>91552</v>
      </c>
      <c r="H135" s="11">
        <v>0</v>
      </c>
      <c r="I135" s="13">
        <v>0</v>
      </c>
      <c r="J135" s="13">
        <v>0</v>
      </c>
    </row>
    <row r="136" spans="1:10" s="14" customFormat="1" x14ac:dyDescent="0.25">
      <c r="A136" s="9">
        <v>2019</v>
      </c>
      <c r="B136" s="15">
        <v>49006</v>
      </c>
      <c r="C136" s="16" t="s">
        <v>130</v>
      </c>
      <c r="D136" s="11">
        <v>37193</v>
      </c>
      <c r="E136" s="11">
        <v>3404646</v>
      </c>
      <c r="F136" s="11">
        <v>0</v>
      </c>
      <c r="G136" s="12">
        <f t="shared" ref="G136:G155" si="2">E136+F136+D136</f>
        <v>3441839</v>
      </c>
      <c r="H136" s="11">
        <v>0</v>
      </c>
      <c r="I136" s="13">
        <v>84291</v>
      </c>
      <c r="J136" s="13">
        <v>217928</v>
      </c>
    </row>
    <row r="137" spans="1:10" s="14" customFormat="1" x14ac:dyDescent="0.25">
      <c r="A137" s="9">
        <v>2019</v>
      </c>
      <c r="B137" s="15">
        <v>13001</v>
      </c>
      <c r="C137" s="16" t="s">
        <v>131</v>
      </c>
      <c r="D137" s="11">
        <v>49260</v>
      </c>
      <c r="E137" s="11">
        <v>4190455</v>
      </c>
      <c r="F137" s="11">
        <v>0</v>
      </c>
      <c r="G137" s="12">
        <f t="shared" si="2"/>
        <v>4239715</v>
      </c>
      <c r="H137" s="11">
        <v>0</v>
      </c>
      <c r="I137" s="13">
        <v>160262</v>
      </c>
      <c r="J137" s="13">
        <v>0</v>
      </c>
    </row>
    <row r="138" spans="1:10" s="14" customFormat="1" x14ac:dyDescent="0.25">
      <c r="A138" s="9">
        <v>2019</v>
      </c>
      <c r="B138" s="15">
        <v>60006</v>
      </c>
      <c r="C138" s="16" t="s">
        <v>157</v>
      </c>
      <c r="D138" s="11">
        <v>13892</v>
      </c>
      <c r="E138" s="11">
        <v>1269935</v>
      </c>
      <c r="F138" s="11">
        <v>0</v>
      </c>
      <c r="G138" s="12">
        <f t="shared" si="2"/>
        <v>1283827</v>
      </c>
      <c r="H138" s="11">
        <v>0</v>
      </c>
      <c r="I138" s="13">
        <v>0</v>
      </c>
      <c r="J138" s="13">
        <v>0</v>
      </c>
    </row>
    <row r="139" spans="1:10" s="14" customFormat="1" x14ac:dyDescent="0.25">
      <c r="A139" s="9">
        <v>2019</v>
      </c>
      <c r="B139" s="15">
        <v>11004</v>
      </c>
      <c r="C139" s="16" t="s">
        <v>132</v>
      </c>
      <c r="D139" s="11">
        <v>34285</v>
      </c>
      <c r="E139" s="11">
        <v>3758310</v>
      </c>
      <c r="F139" s="11">
        <v>0</v>
      </c>
      <c r="G139" s="12">
        <f t="shared" si="2"/>
        <v>3792595</v>
      </c>
      <c r="H139" s="11">
        <v>0</v>
      </c>
      <c r="I139" s="13">
        <v>611226</v>
      </c>
      <c r="J139" s="13">
        <v>0</v>
      </c>
    </row>
    <row r="140" spans="1:10" s="14" customFormat="1" x14ac:dyDescent="0.25">
      <c r="A140" s="9">
        <v>2019</v>
      </c>
      <c r="B140" s="15">
        <v>51005</v>
      </c>
      <c r="C140" s="16" t="s">
        <v>133</v>
      </c>
      <c r="D140" s="11">
        <v>10379</v>
      </c>
      <c r="E140" s="11">
        <v>1071183</v>
      </c>
      <c r="F140" s="11">
        <v>41651</v>
      </c>
      <c r="G140" s="12">
        <f t="shared" si="2"/>
        <v>1123213</v>
      </c>
      <c r="H140" s="11">
        <v>0</v>
      </c>
      <c r="I140" s="13">
        <v>0</v>
      </c>
      <c r="J140" s="13">
        <v>0</v>
      </c>
    </row>
    <row r="141" spans="1:10" s="14" customFormat="1" x14ac:dyDescent="0.25">
      <c r="A141" s="9">
        <v>2019</v>
      </c>
      <c r="B141" s="15">
        <v>6005</v>
      </c>
      <c r="C141" s="16" t="s">
        <v>134</v>
      </c>
      <c r="D141" s="11">
        <v>12640</v>
      </c>
      <c r="E141" s="11">
        <v>1425943</v>
      </c>
      <c r="F141" s="11">
        <v>0</v>
      </c>
      <c r="G141" s="12">
        <f t="shared" si="2"/>
        <v>1438583</v>
      </c>
      <c r="H141" s="11">
        <v>0</v>
      </c>
      <c r="I141" s="13">
        <v>0</v>
      </c>
      <c r="J141" s="13">
        <v>0</v>
      </c>
    </row>
    <row r="142" spans="1:10" s="14" customFormat="1" x14ac:dyDescent="0.25">
      <c r="A142" s="9">
        <v>2019</v>
      </c>
      <c r="B142" s="15">
        <v>14004</v>
      </c>
      <c r="C142" s="16" t="s">
        <v>135</v>
      </c>
      <c r="D142" s="11">
        <v>158737</v>
      </c>
      <c r="E142" s="11">
        <v>12702807</v>
      </c>
      <c r="F142" s="11">
        <v>0</v>
      </c>
      <c r="G142" s="12">
        <f t="shared" si="2"/>
        <v>12861544</v>
      </c>
      <c r="H142" s="11">
        <v>0</v>
      </c>
      <c r="I142" s="13">
        <v>2263280</v>
      </c>
      <c r="J142" s="13">
        <v>0</v>
      </c>
    </row>
    <row r="143" spans="1:10" s="14" customFormat="1" x14ac:dyDescent="0.25">
      <c r="A143" s="9">
        <v>2019</v>
      </c>
      <c r="B143" s="15">
        <v>18003</v>
      </c>
      <c r="C143" s="16" t="s">
        <v>136</v>
      </c>
      <c r="D143" s="11">
        <v>6825</v>
      </c>
      <c r="E143" s="11">
        <v>635483</v>
      </c>
      <c r="F143" s="11">
        <v>0</v>
      </c>
      <c r="G143" s="12">
        <f t="shared" si="2"/>
        <v>642308</v>
      </c>
      <c r="H143" s="11">
        <v>0</v>
      </c>
      <c r="I143" s="13">
        <v>0</v>
      </c>
      <c r="J143" s="13">
        <v>0</v>
      </c>
    </row>
    <row r="144" spans="1:10" s="14" customFormat="1" x14ac:dyDescent="0.25">
      <c r="A144" s="9">
        <v>2019</v>
      </c>
      <c r="B144" s="15">
        <v>14005</v>
      </c>
      <c r="C144" s="16" t="s">
        <v>137</v>
      </c>
      <c r="D144" s="11">
        <v>9934</v>
      </c>
      <c r="E144" s="11">
        <v>1139251</v>
      </c>
      <c r="F144" s="11">
        <v>0</v>
      </c>
      <c r="G144" s="12">
        <f t="shared" si="2"/>
        <v>1149185</v>
      </c>
      <c r="H144" s="11">
        <v>0</v>
      </c>
      <c r="I144" s="13">
        <v>0</v>
      </c>
      <c r="J144" s="13">
        <v>62051</v>
      </c>
    </row>
    <row r="145" spans="1:10" s="14" customFormat="1" x14ac:dyDescent="0.25">
      <c r="A145" s="9">
        <v>2019</v>
      </c>
      <c r="B145" s="15">
        <v>18005</v>
      </c>
      <c r="C145" s="16" t="s">
        <v>154</v>
      </c>
      <c r="D145" s="11">
        <v>21686</v>
      </c>
      <c r="E145" s="11">
        <v>1048713</v>
      </c>
      <c r="F145" s="11">
        <v>0</v>
      </c>
      <c r="G145" s="12">
        <f t="shared" si="2"/>
        <v>1070399</v>
      </c>
      <c r="H145" s="11">
        <v>0</v>
      </c>
      <c r="I145" s="13">
        <v>0</v>
      </c>
      <c r="J145" s="13">
        <v>0</v>
      </c>
    </row>
    <row r="146" spans="1:10" s="14" customFormat="1" x14ac:dyDescent="0.25">
      <c r="A146" s="9">
        <v>2019</v>
      </c>
      <c r="B146" s="15">
        <v>36002</v>
      </c>
      <c r="C146" s="16" t="s">
        <v>138</v>
      </c>
      <c r="D146" s="11">
        <v>13407</v>
      </c>
      <c r="E146" s="11">
        <v>837330</v>
      </c>
      <c r="F146" s="11">
        <v>0</v>
      </c>
      <c r="G146" s="12">
        <f t="shared" si="2"/>
        <v>850737</v>
      </c>
      <c r="H146" s="11">
        <v>0</v>
      </c>
      <c r="I146" s="13">
        <v>0</v>
      </c>
      <c r="J146" s="13">
        <v>0</v>
      </c>
    </row>
    <row r="147" spans="1:10" s="14" customFormat="1" x14ac:dyDescent="0.25">
      <c r="A147" s="9">
        <v>2019</v>
      </c>
      <c r="B147" s="15">
        <v>49007</v>
      </c>
      <c r="C147" s="16" t="s">
        <v>139</v>
      </c>
      <c r="D147" s="11">
        <v>55092</v>
      </c>
      <c r="E147" s="11">
        <v>5571323</v>
      </c>
      <c r="F147" s="11">
        <v>0</v>
      </c>
      <c r="G147" s="12">
        <f t="shared" si="2"/>
        <v>5626415</v>
      </c>
      <c r="H147" s="11">
        <v>0</v>
      </c>
      <c r="I147" s="13">
        <v>459985</v>
      </c>
      <c r="J147" s="13">
        <v>0</v>
      </c>
    </row>
    <row r="148" spans="1:10" s="14" customFormat="1" x14ac:dyDescent="0.25">
      <c r="A148" s="9">
        <v>2019</v>
      </c>
      <c r="B148" s="15">
        <v>1003</v>
      </c>
      <c r="C148" s="16" t="s">
        <v>140</v>
      </c>
      <c r="D148" s="11">
        <v>4685</v>
      </c>
      <c r="E148" s="11">
        <v>293471</v>
      </c>
      <c r="F148" s="11">
        <v>0</v>
      </c>
      <c r="G148" s="12">
        <f t="shared" si="2"/>
        <v>298156</v>
      </c>
      <c r="H148" s="11">
        <v>0</v>
      </c>
      <c r="I148" s="13">
        <v>0</v>
      </c>
      <c r="J148" s="13">
        <v>0</v>
      </c>
    </row>
    <row r="149" spans="1:10" s="14" customFormat="1" x14ac:dyDescent="0.25">
      <c r="A149" s="9">
        <v>2019</v>
      </c>
      <c r="B149" s="15">
        <v>47001</v>
      </c>
      <c r="C149" s="16" t="s">
        <v>141</v>
      </c>
      <c r="D149" s="11">
        <v>16315</v>
      </c>
      <c r="E149" s="11">
        <v>2245470</v>
      </c>
      <c r="F149" s="11">
        <v>10595</v>
      </c>
      <c r="G149" s="12">
        <f t="shared" si="2"/>
        <v>2272380</v>
      </c>
      <c r="H149" s="11">
        <v>0</v>
      </c>
      <c r="I149" s="13">
        <v>172883</v>
      </c>
      <c r="J149" s="13">
        <v>0</v>
      </c>
    </row>
    <row r="150" spans="1:10" s="14" customFormat="1" x14ac:dyDescent="0.25">
      <c r="A150" s="9">
        <v>2019</v>
      </c>
      <c r="B150" s="15">
        <v>12003</v>
      </c>
      <c r="C150" s="16" t="s">
        <v>142</v>
      </c>
      <c r="D150" s="11">
        <v>9571</v>
      </c>
      <c r="E150" s="11">
        <v>919127</v>
      </c>
      <c r="F150" s="11">
        <v>0</v>
      </c>
      <c r="G150" s="12">
        <f t="shared" si="2"/>
        <v>928698</v>
      </c>
      <c r="H150" s="11">
        <v>0</v>
      </c>
      <c r="I150" s="13">
        <v>0</v>
      </c>
      <c r="J150" s="13">
        <v>0</v>
      </c>
    </row>
    <row r="151" spans="1:10" s="14" customFormat="1" x14ac:dyDescent="0.25">
      <c r="A151" s="9">
        <v>2019</v>
      </c>
      <c r="B151" s="15">
        <v>54007</v>
      </c>
      <c r="C151" s="16" t="s">
        <v>143</v>
      </c>
      <c r="D151" s="11">
        <v>8965</v>
      </c>
      <c r="E151" s="11">
        <v>1057254</v>
      </c>
      <c r="F151" s="11">
        <v>0</v>
      </c>
      <c r="G151" s="12">
        <f t="shared" si="2"/>
        <v>1066219</v>
      </c>
      <c r="H151" s="11">
        <v>0</v>
      </c>
      <c r="I151" s="13">
        <v>0</v>
      </c>
      <c r="J151" s="13">
        <v>146476</v>
      </c>
    </row>
    <row r="152" spans="1:10" s="14" customFormat="1" x14ac:dyDescent="0.25">
      <c r="A152" s="9">
        <v>2019</v>
      </c>
      <c r="B152" s="15">
        <v>59002</v>
      </c>
      <c r="C152" s="16" t="s">
        <v>144</v>
      </c>
      <c r="D152" s="11">
        <v>29197</v>
      </c>
      <c r="E152" s="11">
        <v>2294554</v>
      </c>
      <c r="F152" s="11">
        <v>0</v>
      </c>
      <c r="G152" s="12">
        <f t="shared" si="2"/>
        <v>2323751</v>
      </c>
      <c r="H152" s="11">
        <v>0</v>
      </c>
      <c r="I152" s="13">
        <v>0</v>
      </c>
      <c r="J152" s="13">
        <v>0</v>
      </c>
    </row>
    <row r="153" spans="1:10" s="14" customFormat="1" x14ac:dyDescent="0.25">
      <c r="A153" s="9">
        <v>2019</v>
      </c>
      <c r="B153" s="17">
        <v>2006</v>
      </c>
      <c r="C153" s="16" t="s">
        <v>145</v>
      </c>
      <c r="D153" s="11">
        <v>14619</v>
      </c>
      <c r="E153" s="11">
        <v>1206636</v>
      </c>
      <c r="F153" s="11">
        <v>0</v>
      </c>
      <c r="G153" s="12">
        <f t="shared" si="2"/>
        <v>1221255</v>
      </c>
      <c r="H153" s="11">
        <v>0</v>
      </c>
      <c r="I153" s="13">
        <v>0</v>
      </c>
      <c r="J153" s="13">
        <v>0</v>
      </c>
    </row>
    <row r="154" spans="1:10" s="14" customFormat="1" x14ac:dyDescent="0.25">
      <c r="A154" s="9">
        <v>2019</v>
      </c>
      <c r="B154" s="15">
        <v>55004</v>
      </c>
      <c r="C154" s="16" t="s">
        <v>146</v>
      </c>
      <c r="D154" s="11">
        <v>9409</v>
      </c>
      <c r="E154" s="11">
        <v>1194102</v>
      </c>
      <c r="F154" s="11">
        <v>0</v>
      </c>
      <c r="G154" s="12">
        <f t="shared" si="2"/>
        <v>1203511</v>
      </c>
      <c r="H154" s="11">
        <v>0</v>
      </c>
      <c r="I154" s="13">
        <v>0</v>
      </c>
      <c r="J154" s="13">
        <v>0</v>
      </c>
    </row>
    <row r="155" spans="1:10" s="14" customFormat="1" x14ac:dyDescent="0.25">
      <c r="A155" s="9">
        <v>2019</v>
      </c>
      <c r="B155" s="15">
        <v>63003</v>
      </c>
      <c r="C155" s="16" t="s">
        <v>147</v>
      </c>
      <c r="D155" s="11">
        <v>109970</v>
      </c>
      <c r="E155" s="11">
        <v>9126205</v>
      </c>
      <c r="F155" s="11">
        <v>0</v>
      </c>
      <c r="G155" s="12">
        <f t="shared" si="2"/>
        <v>9236175</v>
      </c>
      <c r="H155" s="11">
        <v>0</v>
      </c>
      <c r="I155" s="13">
        <v>1289892</v>
      </c>
      <c r="J155" s="13">
        <v>0</v>
      </c>
    </row>
    <row r="156" spans="1:10" s="22" customFormat="1" ht="24" customHeight="1" x14ac:dyDescent="0.25">
      <c r="A156" s="15"/>
      <c r="B156" s="15"/>
      <c r="C156" s="18" t="s">
        <v>148</v>
      </c>
      <c r="D156" s="19">
        <f t="shared" ref="D156:H156" si="3">SUM(D7:D155)</f>
        <v>5418546</v>
      </c>
      <c r="E156" s="19">
        <f t="shared" si="3"/>
        <v>460222250</v>
      </c>
      <c r="F156" s="20">
        <f t="shared" si="3"/>
        <v>2017234</v>
      </c>
      <c r="G156" s="21">
        <f t="shared" si="3"/>
        <v>467658030</v>
      </c>
      <c r="H156" s="20">
        <f t="shared" si="3"/>
        <v>554125</v>
      </c>
      <c r="I156" s="19">
        <f>SUM(I7:I155)</f>
        <v>63228313</v>
      </c>
      <c r="J156" s="19">
        <f>SUM(J7:J155)</f>
        <v>2939924</v>
      </c>
    </row>
  </sheetData>
  <sortState ref="A7:K155">
    <sortCondition ref="C7:C155"/>
  </sortState>
  <mergeCells count="3">
    <mergeCell ref="B5:B6"/>
    <mergeCell ref="C5:C6"/>
    <mergeCell ref="A5:A6"/>
  </mergeCells>
  <phoneticPr fontId="1" type="noConversion"/>
  <pageMargins left="0.28999999999999998" right="0.24" top="0.4" bottom="0.35" header="0.18" footer="0.21"/>
  <pageSetup scale="91" fitToHeight="0" orientation="portrait" r:id="rId1"/>
  <headerFooter alignWithMargins="0">
    <oddFooter>&amp;C&amp;"Gill Sans MT,Regular"&amp;P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F88A9-A86F-463A-AB5F-A89FBA0C440B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</vt:lpstr>
      <vt:lpstr>Sheet1</vt:lpstr>
      <vt:lpstr>SUMMARY!Print_Area</vt:lpstr>
      <vt:lpstr>SUMMARY!Print_Titles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depr14748</dc:creator>
  <cp:lastModifiedBy>Woodmansey, Susan</cp:lastModifiedBy>
  <cp:lastPrinted>2019-06-07T21:28:53Z</cp:lastPrinted>
  <dcterms:created xsi:type="dcterms:W3CDTF">2009-06-29T15:32:20Z</dcterms:created>
  <dcterms:modified xsi:type="dcterms:W3CDTF">2019-06-07T21:29:31Z</dcterms:modified>
</cp:coreProperties>
</file>