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5" yWindow="4485" windowWidth="15105" windowHeight="4350"/>
  </bookViews>
  <sheets>
    <sheet name="Main" sheetId="1" r:id="rId1"/>
  </sheets>
  <externalReferences>
    <externalReference r:id="rId2"/>
    <externalReference r:id="rId3"/>
    <externalReference r:id="rId4"/>
  </externalReferences>
  <definedNames>
    <definedName name="_51002">[1]Districts!#REF!</definedName>
    <definedName name="_Key1" hidden="1">#REF!</definedName>
    <definedName name="_Order1" hidden="1">255</definedName>
    <definedName name="_Sort" hidden="1">#REF!</definedName>
    <definedName name="Acc_Enrollment">#REF!</definedName>
    <definedName name="ACT_COMPOSITE">#REF!</definedName>
    <definedName name="ACT_NUMBER_TESTED">#REF!</definedName>
    <definedName name="All_Other">#REF!</definedName>
    <definedName name="ATTENDANCE_RATES">#REF!</definedName>
    <definedName name="Average_Daily_Attendance">#REF!</definedName>
    <definedName name="Average_Daily_Membership">#REF!</definedName>
    <definedName name="Average_District_Salary">#REF!</definedName>
    <definedName name="Average_Local_Exper">#REF!</definedName>
    <definedName name="AVERAGE_SCHOOL_SALARY">#REF!</definedName>
    <definedName name="Average_Total_Exper">#REF!</definedName>
    <definedName name="Counselor_FTE">#REF!</definedName>
    <definedName name="Counselor_Ratio">#REF!</definedName>
    <definedName name="County_Gen_Fund_Revenue">#REF!</definedName>
    <definedName name="County_Spec_Fund_Revenue">#REF!</definedName>
    <definedName name="_xlnm.Criteria">#REF!</definedName>
    <definedName name="Cur_Select_01">#REF!</definedName>
    <definedName name="Cur_Select_02">#REF!</definedName>
    <definedName name="_xlnm.Database">#REF!</definedName>
    <definedName name="District">#REF!</definedName>
    <definedName name="District_Attendance_Rate">#REF!</definedName>
    <definedName name="District_Code">#REF!</definedName>
    <definedName name="District_Name">#REF!</definedName>
    <definedName name="DROPOUTS">#REF!</definedName>
    <definedName name="Dropouts_Rate_10">#REF!</definedName>
    <definedName name="Dropouts_Rate_11">#REF!</definedName>
    <definedName name="Dropouts_Rate_12">#REF!</definedName>
    <definedName name="Dropouts_Rate_7">#REF!</definedName>
    <definedName name="Dropouts_Rate_8">#REF!</definedName>
    <definedName name="Dropouts_Rate_9">#REF!</definedName>
    <definedName name="DUX">#REF!</definedName>
    <definedName name="Employee_Benefits">#REF!</definedName>
    <definedName name="Employee_Salaries">#REF!</definedName>
    <definedName name="End_Year_Enrollment">#REF!</definedName>
    <definedName name="Expend_Per_Pupil">#REF!</definedName>
    <definedName name="FALL_ENROLLMENT">#REF!</definedName>
    <definedName name="Federal_Gen_Fund_Revenue">#REF!</definedName>
    <definedName name="Federal_Spec_Fund_Revenue">#REF!</definedName>
    <definedName name="Fill1">#REF!</definedName>
    <definedName name="Fill10">#REF!</definedName>
    <definedName name="Fill11">#REF!</definedName>
    <definedName name="Fill12">#REF!</definedName>
    <definedName name="Fill13">#REF!</definedName>
    <definedName name="Fill14">#REF!</definedName>
    <definedName name="Fill15">#REF!</definedName>
    <definedName name="Fill16">#REF!</definedName>
    <definedName name="Fill17">#REF!</definedName>
    <definedName name="Fill2">#REF!</definedName>
    <definedName name="Fill3">#REF!</definedName>
    <definedName name="Fill4">#REF!</definedName>
    <definedName name="Fill5">#REF!</definedName>
    <definedName name="Fill6">#REF!</definedName>
    <definedName name="Fill7">#REF!</definedName>
    <definedName name="Fill8">#REF!</definedName>
    <definedName name="Fill9">#REF!</definedName>
    <definedName name="Grade_Span">#REF!</definedName>
    <definedName name="Hill_City_51_2">[1]Districts!#REF!</definedName>
    <definedName name="HTML1_1" hidden="1">"[FY96ADM.XLS]Sheet1!$A$1:$H$179"</definedName>
    <definedName name="HTML1_10" hidden="1">"susanr@deca.state.sd.us"</definedName>
    <definedName name="HTML1_11" hidden="1">1</definedName>
    <definedName name="HTML1_12" hidden="1">"G:\FY96ADM.HTM"</definedName>
    <definedName name="HTML1_2" hidden="1">1</definedName>
    <definedName name="HTML1_3" hidden="1">"FY96 ADM"</definedName>
    <definedName name="HTML1_4" hidden="1">""</definedName>
    <definedName name="HTML1_5" hidden="1">""</definedName>
    <definedName name="HTML1_6" hidden="1">1</definedName>
    <definedName name="HTML1_7" hidden="1">-4146</definedName>
    <definedName name="HTML1_8" hidden="1">"9/24/96"</definedName>
    <definedName name="HTML1_9" hidden="1">"Susan Ryan "</definedName>
    <definedName name="HTML2_1" hidden="1">"[FY96ADM.XLS]Sheet1!$A$1:$I$179"</definedName>
    <definedName name="HTML2_10" hidden="1">"susanr@deca.state.sd.us"</definedName>
    <definedName name="HTML2_11" hidden="1">1</definedName>
    <definedName name="HTML2_12" hidden="1">"P:\INTRANET\FY96ADM.HTM"</definedName>
    <definedName name="HTML2_2" hidden="1">1</definedName>
    <definedName name="HTML2_3" hidden="1">"FY96 ADM"</definedName>
    <definedName name="HTML2_4" hidden="1">""</definedName>
    <definedName name="HTML2_5" hidden="1">""</definedName>
    <definedName name="HTML2_6" hidden="1">1</definedName>
    <definedName name="HTML2_7" hidden="1">-4146</definedName>
    <definedName name="HTML2_8" hidden="1">"9/24/96"</definedName>
    <definedName name="HTML2_9" hidden="1">" Susan Ryan"</definedName>
    <definedName name="HTMLCount" hidden="1">2</definedName>
    <definedName name="Import_Record">#NAME?</definedName>
    <definedName name="Jefferson_61_6">[2]Districts!#REF!</definedName>
    <definedName name="jolene" hidden="1">[3]LEVIES97!$A$6:$AA$182</definedName>
    <definedName name="K_Enrollment">#REF!</definedName>
    <definedName name="Less_Than_5_Year_Exp">#REF!</definedName>
    <definedName name="Librarian_FTE">#REF!</definedName>
    <definedName name="Librarian_Ratio">#REF!</definedName>
    <definedName name="Local_Gen_Fund_Revenue">#REF!</definedName>
    <definedName name="Local_Spec_Fund_Revenue">#REF!</definedName>
    <definedName name="Lost_Enrollment">#REF!</definedName>
    <definedName name="Max_Masters_Salary">#REF!</definedName>
    <definedName name="Minimum_Bach_Salary">#REF!</definedName>
    <definedName name="New_Enrollment">#REF!</definedName>
    <definedName name="No_Of_Advanced_Degree">#REF!</definedName>
    <definedName name="Num_Dropouts_10">#REF!</definedName>
    <definedName name="Num_Dropouts_11">#REF!</definedName>
    <definedName name="Num_Dropouts_12">#REF!</definedName>
    <definedName name="Num_Dropouts_7">#REF!</definedName>
    <definedName name="Num_Dropouts_8">#REF!</definedName>
    <definedName name="Num_Dropouts_9">#REF!</definedName>
    <definedName name="NUMBER_GRADUATES">#REF!</definedName>
    <definedName name="OTIS_LENNON_NUMBER_TESTED">#REF!</definedName>
    <definedName name="OTIS_LENNON_PERCENTILE">#REF!</definedName>
    <definedName name="Overall_Dropout_Rate">#REF!</definedName>
    <definedName name="PartVSec1">#REF!</definedName>
    <definedName name="PartVSec2">#REF!</definedName>
    <definedName name="Perc_Less_Than_5_Year_Exp">#REF!</definedName>
    <definedName name="Percent_Of_Advanced_Degree">#REF!</definedName>
    <definedName name="Principal_FTE">#REF!</definedName>
    <definedName name="Principal_Ratio">#REF!</definedName>
    <definedName name="QRY___Dist_by_Disability__3_21_">#REF!</definedName>
    <definedName name="Qry_District_by_Disability">#REF!</definedName>
    <definedName name="QRY1_12ADMFinal_Out">#REF!</definedName>
    <definedName name="QryADM1_12Add">#REF!</definedName>
    <definedName name="QryADM1_12Subtract">#REF!</definedName>
    <definedName name="QryADMKgAdd">#REF!</definedName>
    <definedName name="QryADMKgSubtract">#REF!</definedName>
    <definedName name="QryKGADMFinal_out">#REF!</definedName>
    <definedName name="Retained_Student_Ratio">#REF!</definedName>
    <definedName name="Retained_Students">#REF!</definedName>
    <definedName name="school_area">#REF!</definedName>
    <definedName name="School_Attendance_Rate">#REF!</definedName>
    <definedName name="School_Code">#REF!</definedName>
    <definedName name="SCHOOL_NAME">#REF!</definedName>
    <definedName name="School_Phone_Num">#REF!</definedName>
    <definedName name="School_Principal">#REF!</definedName>
    <definedName name="School_Principal_Num">#REF!</definedName>
    <definedName name="School_Type">#REF!</definedName>
    <definedName name="STANFORD_METROPOLITAN_PERCENTILE">#REF!</definedName>
    <definedName name="State_Gen_Fund_Revenue">#REF!</definedName>
    <definedName name="State_Spec_Fund_Revenue">#REF!</definedName>
    <definedName name="STUDENT_TO_STAFF_RATIO">#REF!</definedName>
    <definedName name="TBL1_12ADM1_Out">#REF!</definedName>
    <definedName name="TblAttndanceCenterSummary">#REF!</definedName>
    <definedName name="TblAttndanceCenterSummary1">#REF!</definedName>
    <definedName name="Teacher_FTE">#REF!</definedName>
    <definedName name="Teacher_Ratio">#REF!</definedName>
    <definedName name="Tot_Number_Of_Teachers">#REF!</definedName>
    <definedName name="Total_Expenditure">#REF!</definedName>
    <definedName name="TOTAL_INSTRUCTIONAL_STAFF">#REF!</definedName>
    <definedName name="Y">1</definedName>
  </definedNames>
  <calcPr calcId="145621"/>
</workbook>
</file>

<file path=xl/calcChain.xml><?xml version="1.0" encoding="utf-8"?>
<calcChain xmlns="http://schemas.openxmlformats.org/spreadsheetml/2006/main">
  <c r="DF32" i="1" l="1"/>
  <c r="DW167" i="1"/>
  <c r="DG167" i="1"/>
  <c r="DQ167" i="1"/>
  <c r="DP167" i="1"/>
  <c r="DE157" i="1"/>
  <c r="DE156" i="1"/>
  <c r="DE131" i="1"/>
  <c r="DE32" i="1"/>
  <c r="DC165" i="1"/>
  <c r="DC157" i="1"/>
  <c r="DC156" i="1"/>
  <c r="DC131" i="1"/>
  <c r="DC113" i="1"/>
  <c r="DC112" i="1"/>
  <c r="DC72" i="1"/>
  <c r="DC62" i="1"/>
  <c r="DC42" i="1"/>
  <c r="DC32" i="1"/>
  <c r="CV167" i="1"/>
  <c r="X167" i="1"/>
  <c r="Y167" i="1"/>
  <c r="Z167" i="1"/>
  <c r="AA167" i="1"/>
  <c r="AB167" i="1"/>
  <c r="I167" i="1"/>
  <c r="J167" i="1"/>
  <c r="K167" i="1"/>
  <c r="L167" i="1"/>
  <c r="M167" i="1"/>
  <c r="N167" i="1"/>
  <c r="O167" i="1"/>
  <c r="P167" i="1"/>
  <c r="Q167" i="1"/>
  <c r="R167" i="1"/>
  <c r="S167" i="1"/>
  <c r="T167" i="1"/>
  <c r="U167" i="1"/>
  <c r="V167" i="1"/>
  <c r="W167" i="1"/>
  <c r="H167" i="1"/>
  <c r="CZ167" i="1"/>
  <c r="CY167" i="1"/>
  <c r="CW167" i="1"/>
  <c r="DC167" i="1" s="1"/>
  <c r="DC11" i="1"/>
  <c r="DC166" i="1"/>
  <c r="DC164" i="1"/>
  <c r="DC163" i="1"/>
  <c r="DC162" i="1"/>
  <c r="DC161" i="1"/>
  <c r="DC160" i="1"/>
  <c r="DC159" i="1"/>
  <c r="DC158" i="1"/>
  <c r="DC155" i="1"/>
  <c r="DC154" i="1"/>
  <c r="DC153" i="1"/>
  <c r="DC152" i="1"/>
  <c r="DC151" i="1"/>
  <c r="DC150" i="1"/>
  <c r="DC149" i="1"/>
  <c r="DC148" i="1"/>
  <c r="DC147" i="1"/>
  <c r="DC146" i="1"/>
  <c r="DC145" i="1"/>
  <c r="DC144" i="1"/>
  <c r="DC143" i="1"/>
  <c r="DC142" i="1"/>
  <c r="DC141" i="1"/>
  <c r="DC140" i="1"/>
  <c r="DC139" i="1"/>
  <c r="DC138" i="1"/>
  <c r="DC137" i="1"/>
  <c r="DC136" i="1"/>
  <c r="DC135" i="1"/>
  <c r="DC134" i="1"/>
  <c r="DC133" i="1"/>
  <c r="DC132" i="1"/>
  <c r="DC130" i="1"/>
  <c r="DC129" i="1"/>
  <c r="DC128" i="1"/>
  <c r="DC127" i="1"/>
  <c r="DC126" i="1"/>
  <c r="DC125" i="1"/>
  <c r="DC124" i="1"/>
  <c r="DC123" i="1"/>
  <c r="DC122" i="1"/>
  <c r="DC121" i="1"/>
  <c r="DC120" i="1"/>
  <c r="DC119" i="1"/>
  <c r="DC118" i="1"/>
  <c r="DC117" i="1"/>
  <c r="DC116" i="1"/>
  <c r="DC115" i="1"/>
  <c r="DC114" i="1"/>
  <c r="DC111" i="1"/>
  <c r="DC110" i="1"/>
  <c r="DC109" i="1"/>
  <c r="DC108" i="1"/>
  <c r="DC107" i="1"/>
  <c r="DC106" i="1"/>
  <c r="DC105" i="1"/>
  <c r="DC104" i="1"/>
  <c r="DC103" i="1"/>
  <c r="DC102" i="1"/>
  <c r="DC101" i="1"/>
  <c r="DC100" i="1"/>
  <c r="DC99" i="1"/>
  <c r="DC98" i="1"/>
  <c r="DC97" i="1"/>
  <c r="DC96" i="1"/>
  <c r="DC95" i="1"/>
  <c r="DC94" i="1"/>
  <c r="DC93" i="1"/>
  <c r="DC92" i="1"/>
  <c r="DC91" i="1"/>
  <c r="DC90" i="1"/>
  <c r="DC89" i="1"/>
  <c r="DC88" i="1"/>
  <c r="DC87" i="1"/>
  <c r="DC86" i="1"/>
  <c r="DC85" i="1"/>
  <c r="DC84" i="1"/>
  <c r="DC83" i="1"/>
  <c r="DC82" i="1"/>
  <c r="DC81" i="1"/>
  <c r="DC80" i="1"/>
  <c r="DC79" i="1"/>
  <c r="DC78" i="1"/>
  <c r="DC77" i="1"/>
  <c r="DC76" i="1"/>
  <c r="DC75" i="1"/>
  <c r="DC74" i="1"/>
  <c r="DC73" i="1"/>
  <c r="DC71" i="1"/>
  <c r="DC70" i="1"/>
  <c r="DC69" i="1"/>
  <c r="DC68" i="1"/>
  <c r="DC67" i="1"/>
  <c r="DC66" i="1"/>
  <c r="DC65" i="1"/>
  <c r="DC64" i="1"/>
  <c r="DC63" i="1"/>
  <c r="DC61" i="1"/>
  <c r="DC60" i="1"/>
  <c r="DC59" i="1"/>
  <c r="DC58" i="1"/>
  <c r="DC57" i="1"/>
  <c r="DC56" i="1"/>
  <c r="DC55" i="1"/>
  <c r="DC54" i="1"/>
  <c r="DC53" i="1"/>
  <c r="DC52" i="1"/>
  <c r="DC51" i="1"/>
  <c r="DC50" i="1"/>
  <c r="DC49" i="1"/>
  <c r="DC48" i="1"/>
  <c r="DC47" i="1"/>
  <c r="DC46" i="1"/>
  <c r="DC45" i="1"/>
  <c r="DC44" i="1"/>
  <c r="DC43" i="1"/>
  <c r="DC6" i="1"/>
  <c r="DC7" i="1"/>
  <c r="DC8" i="1"/>
  <c r="DC9" i="1"/>
  <c r="DC10" i="1"/>
  <c r="DC12" i="1"/>
  <c r="DC13" i="1"/>
  <c r="DC14" i="1"/>
  <c r="DC15" i="1"/>
  <c r="DC16" i="1"/>
  <c r="DC17" i="1"/>
  <c r="DC18" i="1"/>
  <c r="DC19" i="1"/>
  <c r="DC20" i="1"/>
  <c r="DC21" i="1"/>
  <c r="DC22" i="1"/>
  <c r="DC23" i="1"/>
  <c r="DC24" i="1"/>
  <c r="DC25" i="1"/>
  <c r="DC26" i="1"/>
  <c r="DC28" i="1"/>
  <c r="DC27" i="1"/>
  <c r="DC29" i="1"/>
  <c r="DC30" i="1"/>
  <c r="DC31" i="1"/>
  <c r="DC33" i="1"/>
  <c r="DC34" i="1"/>
  <c r="DC35" i="1"/>
  <c r="DC36" i="1"/>
  <c r="DC37" i="1"/>
  <c r="DC38" i="1"/>
  <c r="DC39" i="1"/>
  <c r="DC40" i="1"/>
  <c r="DC41" i="1"/>
  <c r="DC5" i="1"/>
  <c r="DC4" i="1"/>
  <c r="DC3" i="1"/>
  <c r="DC2" i="1"/>
  <c r="CX167" i="1"/>
  <c r="CB167" i="1"/>
  <c r="DF12" i="1"/>
  <c r="DF13" i="1"/>
  <c r="DF14" i="1"/>
  <c r="DF15" i="1"/>
  <c r="DF16" i="1"/>
  <c r="DF17" i="1"/>
  <c r="DF18" i="1"/>
  <c r="DF19" i="1"/>
  <c r="DF20" i="1"/>
  <c r="DF21" i="1"/>
  <c r="DF22" i="1"/>
  <c r="DF23" i="1"/>
  <c r="DF24" i="1"/>
  <c r="DF25" i="1"/>
  <c r="DF26" i="1"/>
  <c r="DF28" i="1"/>
  <c r="DF27" i="1"/>
  <c r="DF29" i="1"/>
  <c r="DF30" i="1"/>
  <c r="DF31" i="1"/>
  <c r="DF33" i="1"/>
  <c r="DF34" i="1"/>
  <c r="DF35" i="1"/>
  <c r="DF36" i="1"/>
  <c r="DF37" i="1"/>
  <c r="DF38" i="1"/>
  <c r="DF39" i="1"/>
  <c r="DF40" i="1"/>
  <c r="DF41" i="1"/>
  <c r="DF42" i="1"/>
  <c r="DF43" i="1"/>
  <c r="DF44" i="1"/>
  <c r="DF45" i="1"/>
  <c r="DF46" i="1"/>
  <c r="DF47" i="1"/>
  <c r="DF48" i="1"/>
  <c r="DF49" i="1"/>
  <c r="DF50" i="1"/>
  <c r="DF51" i="1"/>
  <c r="DF52" i="1"/>
  <c r="DF53" i="1"/>
  <c r="DF54" i="1"/>
  <c r="DF55" i="1"/>
  <c r="DF56" i="1"/>
  <c r="DF57" i="1"/>
  <c r="DF58" i="1"/>
  <c r="DF59" i="1"/>
  <c r="DF60" i="1"/>
  <c r="DF61" i="1"/>
  <c r="DF62" i="1"/>
  <c r="DF63" i="1"/>
  <c r="DF64" i="1"/>
  <c r="DF65" i="1"/>
  <c r="DF66" i="1"/>
  <c r="DF67" i="1"/>
  <c r="DF68" i="1"/>
  <c r="DF69" i="1"/>
  <c r="DF70" i="1"/>
  <c r="DF71" i="1"/>
  <c r="DF72" i="1"/>
  <c r="DF73" i="1"/>
  <c r="DF74" i="1"/>
  <c r="DF75" i="1"/>
  <c r="DF76" i="1"/>
  <c r="DF77" i="1"/>
  <c r="DF78" i="1"/>
  <c r="DF79" i="1"/>
  <c r="DF80" i="1"/>
  <c r="DF81" i="1"/>
  <c r="DF82" i="1"/>
  <c r="DF83" i="1"/>
  <c r="DF84" i="1"/>
  <c r="DF85" i="1"/>
  <c r="DF86" i="1"/>
  <c r="DF87" i="1"/>
  <c r="DF88" i="1"/>
  <c r="DF89" i="1"/>
  <c r="DF90" i="1"/>
  <c r="DF91" i="1"/>
  <c r="DF92" i="1"/>
  <c r="DF93" i="1"/>
  <c r="DF94" i="1"/>
  <c r="DF95" i="1"/>
  <c r="DF96" i="1"/>
  <c r="DF97" i="1"/>
  <c r="DF98" i="1"/>
  <c r="DF99" i="1"/>
  <c r="DF100" i="1"/>
  <c r="DF101" i="1"/>
  <c r="DF102" i="1"/>
  <c r="DF103" i="1"/>
  <c r="DF104" i="1"/>
  <c r="DF105" i="1"/>
  <c r="DF106" i="1"/>
  <c r="DF107" i="1"/>
  <c r="DF108" i="1"/>
  <c r="DF109" i="1"/>
  <c r="DF110" i="1"/>
  <c r="DF111" i="1"/>
  <c r="DF112" i="1"/>
  <c r="DF114" i="1"/>
  <c r="DF115" i="1"/>
  <c r="DF116" i="1"/>
  <c r="DF117" i="1"/>
  <c r="DF118" i="1"/>
  <c r="DF119" i="1"/>
  <c r="DF120" i="1"/>
  <c r="DF121" i="1"/>
  <c r="DF122" i="1"/>
  <c r="DF123" i="1"/>
  <c r="DF124" i="1"/>
  <c r="DF125" i="1"/>
  <c r="DF126" i="1"/>
  <c r="DF127" i="1"/>
  <c r="DF128" i="1"/>
  <c r="DF129" i="1"/>
  <c r="DF130" i="1"/>
  <c r="DF132" i="1"/>
  <c r="DF133" i="1"/>
  <c r="DF134" i="1"/>
  <c r="DF135" i="1"/>
  <c r="DF136" i="1"/>
  <c r="DF137" i="1"/>
  <c r="DF138" i="1"/>
  <c r="DF139" i="1"/>
  <c r="DF140" i="1"/>
  <c r="DF141" i="1"/>
  <c r="DF142" i="1"/>
  <c r="DF143" i="1"/>
  <c r="DF144" i="1"/>
  <c r="DF145" i="1"/>
  <c r="DF146" i="1"/>
  <c r="DF147" i="1"/>
  <c r="DF148" i="1"/>
  <c r="DF149" i="1"/>
  <c r="DF150" i="1"/>
  <c r="DF151" i="1"/>
  <c r="DF152" i="1"/>
  <c r="DF153" i="1"/>
  <c r="DF154" i="1"/>
  <c r="DF155" i="1"/>
  <c r="DF158" i="1"/>
  <c r="DF159" i="1"/>
  <c r="DF160" i="1"/>
  <c r="DF161" i="1"/>
  <c r="DF162" i="1"/>
  <c r="DF163" i="1"/>
  <c r="DF164" i="1"/>
  <c r="DF165" i="1"/>
  <c r="DF166" i="1"/>
  <c r="DH167" i="1"/>
  <c r="DI167" i="1"/>
  <c r="DJ167" i="1"/>
  <c r="DK167" i="1"/>
  <c r="DF6" i="1"/>
  <c r="DF7" i="1"/>
  <c r="DF8" i="1"/>
  <c r="DF9" i="1"/>
  <c r="DF10" i="1"/>
  <c r="DF11" i="1"/>
  <c r="DF3" i="1"/>
  <c r="DF4" i="1"/>
  <c r="DF5" i="1"/>
  <c r="DF2" i="1"/>
  <c r="CR167" i="1"/>
  <c r="CS167" i="1"/>
  <c r="CT167" i="1"/>
  <c r="CU167" i="1"/>
  <c r="DE3" i="1"/>
  <c r="DE4" i="1"/>
  <c r="DE5" i="1"/>
  <c r="DE6" i="1"/>
  <c r="DE7" i="1"/>
  <c r="DE8" i="1"/>
  <c r="DE9" i="1"/>
  <c r="DE10" i="1"/>
  <c r="DE11" i="1"/>
  <c r="DE12" i="1"/>
  <c r="DE13" i="1"/>
  <c r="DE14" i="1"/>
  <c r="DE15" i="1"/>
  <c r="DE16" i="1"/>
  <c r="DE17" i="1"/>
  <c r="DE18" i="1"/>
  <c r="DE19" i="1"/>
  <c r="DE20" i="1"/>
  <c r="DE21" i="1"/>
  <c r="DE22" i="1"/>
  <c r="DE23" i="1"/>
  <c r="DE24" i="1"/>
  <c r="DE25" i="1"/>
  <c r="DE26" i="1"/>
  <c r="DE28" i="1"/>
  <c r="DE27" i="1"/>
  <c r="DE29" i="1"/>
  <c r="DE30" i="1"/>
  <c r="DE31" i="1"/>
  <c r="DE33" i="1"/>
  <c r="DE34" i="1"/>
  <c r="DE35" i="1"/>
  <c r="DE36" i="1"/>
  <c r="DE37" i="1"/>
  <c r="DE38" i="1"/>
  <c r="DE39" i="1"/>
  <c r="DE40" i="1"/>
  <c r="DE41" i="1"/>
  <c r="DE42" i="1"/>
  <c r="DE43" i="1"/>
  <c r="DE44" i="1"/>
  <c r="DE45" i="1"/>
  <c r="DE46" i="1"/>
  <c r="DE47" i="1"/>
  <c r="DE48" i="1"/>
  <c r="DE49" i="1"/>
  <c r="DE50" i="1"/>
  <c r="DE51" i="1"/>
  <c r="DE52" i="1"/>
  <c r="DE53" i="1"/>
  <c r="DE54" i="1"/>
  <c r="DE55" i="1"/>
  <c r="DE56" i="1"/>
  <c r="DE57" i="1"/>
  <c r="DE58" i="1"/>
  <c r="DE59" i="1"/>
  <c r="DE60" i="1"/>
  <c r="DE61" i="1"/>
  <c r="DE62" i="1"/>
  <c r="DE63" i="1"/>
  <c r="DE64" i="1"/>
  <c r="DE65" i="1"/>
  <c r="DE66" i="1"/>
  <c r="DE67" i="1"/>
  <c r="DE68" i="1"/>
  <c r="DE69" i="1"/>
  <c r="DE70" i="1"/>
  <c r="DE71" i="1"/>
  <c r="DE72" i="1"/>
  <c r="DE73" i="1"/>
  <c r="DE74" i="1"/>
  <c r="DE75" i="1"/>
  <c r="DE76" i="1"/>
  <c r="DE77" i="1"/>
  <c r="DE78" i="1"/>
  <c r="DE79" i="1"/>
  <c r="DE80" i="1"/>
  <c r="DE81" i="1"/>
  <c r="DE82" i="1"/>
  <c r="DE83" i="1"/>
  <c r="DE84" i="1"/>
  <c r="DE85" i="1"/>
  <c r="DE86" i="1"/>
  <c r="DE87" i="1"/>
  <c r="DE88" i="1"/>
  <c r="DE89" i="1"/>
  <c r="DE90" i="1"/>
  <c r="DE91" i="1"/>
  <c r="DE92" i="1"/>
  <c r="DE93" i="1"/>
  <c r="DE94" i="1"/>
  <c r="DE95" i="1"/>
  <c r="DE96" i="1"/>
  <c r="DE97" i="1"/>
  <c r="DE98" i="1"/>
  <c r="DE99" i="1"/>
  <c r="DE100" i="1"/>
  <c r="DE101" i="1"/>
  <c r="DE102" i="1"/>
  <c r="DE103" i="1"/>
  <c r="DE104" i="1"/>
  <c r="DE105" i="1"/>
  <c r="DE106" i="1"/>
  <c r="DE107" i="1"/>
  <c r="DE108" i="1"/>
  <c r="DE109" i="1"/>
  <c r="DE110" i="1"/>
  <c r="DE111" i="1"/>
  <c r="DE112" i="1"/>
  <c r="DE113" i="1"/>
  <c r="DE114" i="1"/>
  <c r="DE115" i="1"/>
  <c r="DE116" i="1"/>
  <c r="DE117" i="1"/>
  <c r="DE118" i="1"/>
  <c r="DE119" i="1"/>
  <c r="DE120" i="1"/>
  <c r="DE121" i="1"/>
  <c r="DE122" i="1"/>
  <c r="DE123" i="1"/>
  <c r="DE124" i="1"/>
  <c r="DE125" i="1"/>
  <c r="DE126" i="1"/>
  <c r="DE127" i="1"/>
  <c r="DE128" i="1"/>
  <c r="DE129" i="1"/>
  <c r="DE130" i="1"/>
  <c r="DE132" i="1"/>
  <c r="DE133" i="1"/>
  <c r="DE134" i="1"/>
  <c r="DE135" i="1"/>
  <c r="DE136" i="1"/>
  <c r="DE137" i="1"/>
  <c r="DE138" i="1"/>
  <c r="DE139" i="1"/>
  <c r="DE140" i="1"/>
  <c r="DE141" i="1"/>
  <c r="DE142" i="1"/>
  <c r="DE143" i="1"/>
  <c r="DE144" i="1"/>
  <c r="DE145" i="1"/>
  <c r="DE146" i="1"/>
  <c r="DE147" i="1"/>
  <c r="DE148" i="1"/>
  <c r="DE149" i="1"/>
  <c r="DE150" i="1"/>
  <c r="DE151" i="1"/>
  <c r="DE152" i="1"/>
  <c r="DE153" i="1"/>
  <c r="DE154" i="1"/>
  <c r="DE155" i="1"/>
  <c r="DE158" i="1"/>
  <c r="DE159" i="1"/>
  <c r="DE160" i="1"/>
  <c r="DE161" i="1"/>
  <c r="DE162" i="1"/>
  <c r="DE163" i="1"/>
  <c r="DE164" i="1"/>
  <c r="DE165" i="1"/>
  <c r="DE166" i="1"/>
  <c r="DE167" i="1"/>
  <c r="DE2" i="1"/>
  <c r="G167" i="1"/>
  <c r="AC167" i="1"/>
  <c r="AD167" i="1"/>
  <c r="AE167" i="1"/>
  <c r="AF167" i="1"/>
  <c r="AG167" i="1"/>
  <c r="AH167" i="1"/>
  <c r="AI167" i="1"/>
  <c r="AJ167" i="1"/>
  <c r="AK167" i="1"/>
  <c r="AL167" i="1"/>
  <c r="AM167" i="1"/>
  <c r="AN167" i="1"/>
  <c r="AO167" i="1"/>
  <c r="AP167" i="1"/>
  <c r="AQ167" i="1"/>
  <c r="AR167" i="1"/>
  <c r="AS167" i="1"/>
  <c r="AT167" i="1"/>
  <c r="AU167" i="1"/>
  <c r="AV167" i="1"/>
  <c r="AW167" i="1"/>
  <c r="AX167" i="1"/>
  <c r="AY167" i="1"/>
  <c r="AZ167" i="1"/>
  <c r="BA167" i="1"/>
  <c r="BB167" i="1"/>
  <c r="BC167" i="1"/>
  <c r="BD167" i="1"/>
  <c r="BE167" i="1"/>
  <c r="BF167" i="1"/>
  <c r="BG167" i="1"/>
  <c r="BH167" i="1"/>
  <c r="BI167" i="1"/>
  <c r="BJ167" i="1"/>
  <c r="BK167" i="1"/>
  <c r="BL167" i="1"/>
  <c r="BM167" i="1"/>
  <c r="BN167" i="1"/>
  <c r="BO167" i="1"/>
  <c r="BP167" i="1"/>
  <c r="BQ167" i="1"/>
  <c r="BR167" i="1"/>
  <c r="BS167" i="1"/>
  <c r="BT167" i="1"/>
  <c r="BW167" i="1"/>
  <c r="BX167" i="1"/>
  <c r="BY167" i="1"/>
  <c r="BZ167" i="1"/>
  <c r="CA167" i="1"/>
  <c r="CC167" i="1"/>
  <c r="CD167" i="1"/>
  <c r="CE167" i="1"/>
  <c r="CF167" i="1"/>
  <c r="CG167" i="1"/>
  <c r="CH167" i="1"/>
  <c r="DD167" i="1"/>
  <c r="E167" i="1"/>
  <c r="DF167" i="1" l="1"/>
</calcChain>
</file>

<file path=xl/sharedStrings.xml><?xml version="1.0" encoding="utf-8"?>
<sst xmlns="http://schemas.openxmlformats.org/spreadsheetml/2006/main" count="785" uniqueCount="523">
  <si>
    <t>Frederick Area School District 06-2</t>
  </si>
  <si>
    <t>Aurora</t>
  </si>
  <si>
    <t>Beadle</t>
  </si>
  <si>
    <t>Bennett</t>
  </si>
  <si>
    <t>Bon Homme</t>
  </si>
  <si>
    <t>Brookings</t>
  </si>
  <si>
    <t>Brown</t>
  </si>
  <si>
    <t>Brule</t>
  </si>
  <si>
    <t>Butte</t>
  </si>
  <si>
    <t>Campbell</t>
  </si>
  <si>
    <t>Charles Mix</t>
  </si>
  <si>
    <t>Clark</t>
  </si>
  <si>
    <t>Clay</t>
  </si>
  <si>
    <t>Codington</t>
  </si>
  <si>
    <t>Corson</t>
  </si>
  <si>
    <t>Custer</t>
  </si>
  <si>
    <t>Davison</t>
  </si>
  <si>
    <t>Day</t>
  </si>
  <si>
    <t>Deuel</t>
  </si>
  <si>
    <t>Dewey</t>
  </si>
  <si>
    <t>Douglas</t>
  </si>
  <si>
    <t>Edmunds</t>
  </si>
  <si>
    <t>Fall River</t>
  </si>
  <si>
    <t>Faulk</t>
  </si>
  <si>
    <t>Grant</t>
  </si>
  <si>
    <t>Gregory</t>
  </si>
  <si>
    <t>Haakon</t>
  </si>
  <si>
    <t>Hamlin</t>
  </si>
  <si>
    <t>Hand</t>
  </si>
  <si>
    <t>Hanson</t>
  </si>
  <si>
    <t>Harding</t>
  </si>
  <si>
    <t>Hughes</t>
  </si>
  <si>
    <t>Hutchinson</t>
  </si>
  <si>
    <t>Hyde</t>
  </si>
  <si>
    <t>Jackson</t>
  </si>
  <si>
    <t>Jerauld</t>
  </si>
  <si>
    <t>Jones</t>
  </si>
  <si>
    <t>Kingsbury</t>
  </si>
  <si>
    <t>Lake</t>
  </si>
  <si>
    <t>Lawrence</t>
  </si>
  <si>
    <t>Lincoln</t>
  </si>
  <si>
    <t>Lyman</t>
  </si>
  <si>
    <t>Mc Cook</t>
  </si>
  <si>
    <t>Mc Pherson</t>
  </si>
  <si>
    <t>Marshall</t>
  </si>
  <si>
    <t>Meade</t>
  </si>
  <si>
    <t>Mellette</t>
  </si>
  <si>
    <t>Miner</t>
  </si>
  <si>
    <t>Minnehaha</t>
  </si>
  <si>
    <t>Moody</t>
  </si>
  <si>
    <t>Pennington</t>
  </si>
  <si>
    <t>Perkins</t>
  </si>
  <si>
    <t>Potter</t>
  </si>
  <si>
    <t>Roberts</t>
  </si>
  <si>
    <t>Sanborn</t>
  </si>
  <si>
    <t>Spink</t>
  </si>
  <si>
    <t>Stanley</t>
  </si>
  <si>
    <t>Sully</t>
  </si>
  <si>
    <t>Tripp</t>
  </si>
  <si>
    <t>Turner</t>
  </si>
  <si>
    <t>Union</t>
  </si>
  <si>
    <t>Walworth</t>
  </si>
  <si>
    <t>Yankton</t>
  </si>
  <si>
    <t>Ziebach</t>
  </si>
  <si>
    <t>Shannon</t>
  </si>
  <si>
    <t>Todd</t>
  </si>
  <si>
    <t>410 5th St W, Clear Lake, SD  57226-0770</t>
  </si>
  <si>
    <t>3083 2nd Ave, Bowdle, SD  57428-0563</t>
  </si>
  <si>
    <t>405 SW 3rd Ave, De Smet, SD  57231-0157</t>
  </si>
  <si>
    <t>421 4th Ave, Canistota, SD  57012-0008</t>
  </si>
  <si>
    <t>301 S Splitrock Blvd, Brandon, SD  57005-1651</t>
  </si>
  <si>
    <t>200 S Loban, Colman, SD  57017-0239</t>
  </si>
  <si>
    <t>200 E Carr St, Bison, SD  57620-0009</t>
  </si>
  <si>
    <t>Yankton School District 63-3</t>
  </si>
  <si>
    <t>Dupree School District 64-2</t>
  </si>
  <si>
    <t>Shannon County School District 65-1</t>
  </si>
  <si>
    <t>Haakon School District 27-1</t>
  </si>
  <si>
    <t>Castlewood School District 28-1</t>
  </si>
  <si>
    <t>Summit School District 54-6</t>
  </si>
  <si>
    <t>Brandon Valley School District 49-2</t>
  </si>
  <si>
    <t>Dell Rapids School District 49-3</t>
  </si>
  <si>
    <t>Garretson School District 49-4</t>
  </si>
  <si>
    <t>Sioux Falls School District 49-5</t>
  </si>
  <si>
    <t>Gettysburg School District 53-1</t>
  </si>
  <si>
    <t>Iroquois School District 02-3</t>
  </si>
  <si>
    <t>Bennett County School District 03-1</t>
  </si>
  <si>
    <t>Avon School District 04-1</t>
  </si>
  <si>
    <t>Redfield School District 56-4</t>
  </si>
  <si>
    <t>Emery School District 30-2</t>
  </si>
  <si>
    <t>Harding County School District 31-1</t>
  </si>
  <si>
    <t>Harrold School District 32-1</t>
  </si>
  <si>
    <t>Pierre School District 32-2</t>
  </si>
  <si>
    <t>Freeman School District 33-1</t>
  </si>
  <si>
    <t>Deubrook Area School District 05-6</t>
  </si>
  <si>
    <t>Lake Preston School District 38-3</t>
  </si>
  <si>
    <t>Chester Area School District 39-1</t>
  </si>
  <si>
    <t>Todd County School District 66-1</t>
  </si>
  <si>
    <t>Menno School District 33-2</t>
  </si>
  <si>
    <t>Lead-Deadwood School District 40-1</t>
  </si>
  <si>
    <t>Spearfish School District 40-2</t>
  </si>
  <si>
    <t>Canton School District 41-1</t>
  </si>
  <si>
    <t>Willow Lake School District 12-3</t>
  </si>
  <si>
    <t>Wagner Community School District 11-4</t>
  </si>
  <si>
    <t>Clark School District 12-2</t>
  </si>
  <si>
    <t>Florence School District 14-1</t>
  </si>
  <si>
    <t>Waverly School District 14-5</t>
  </si>
  <si>
    <t>McIntosh School District 15-1</t>
  </si>
  <si>
    <t>McLaughlin School District 15-2</t>
  </si>
  <si>
    <t>Smee School District 15-3</t>
  </si>
  <si>
    <t>Alcester-Hudson School District 61-1</t>
  </si>
  <si>
    <t>Beresford School District 61-2</t>
  </si>
  <si>
    <t>Sisseton School District 54-2</t>
  </si>
  <si>
    <t>Tea Area School District 41-5</t>
  </si>
  <si>
    <t>Harrisburg School District 41-2</t>
  </si>
  <si>
    <t>Langford School District 45-2</t>
  </si>
  <si>
    <t>Britton-Hecla School District 45-4</t>
  </si>
  <si>
    <t>Meade School District 46-1</t>
  </si>
  <si>
    <t>Custer School District 16-1</t>
  </si>
  <si>
    <t>Elk Mountain School District 16-2</t>
  </si>
  <si>
    <t>Ethan School District 17-1</t>
  </si>
  <si>
    <t>Mitchell School District 17-2</t>
  </si>
  <si>
    <t>Armour School District 21-1</t>
  </si>
  <si>
    <t>Edmunds Central School District 22-5</t>
  </si>
  <si>
    <t>Wall School District 51-5</t>
  </si>
  <si>
    <t>Bison School District 52-1</t>
  </si>
  <si>
    <t>Lemmon School District 52-2</t>
  </si>
  <si>
    <t>Burke School District 26-2</t>
  </si>
  <si>
    <t>Gregory School District 26-4</t>
  </si>
  <si>
    <t>Bonesteel-Fairfax School District 26-5</t>
  </si>
  <si>
    <t>Plankinton School District 01-1</t>
  </si>
  <si>
    <t>Stickney School District 01-2</t>
  </si>
  <si>
    <t>White Lake School District 01-3</t>
  </si>
  <si>
    <t>Estelline School District 28-2</t>
  </si>
  <si>
    <t>Hamlin School District 28-3</t>
  </si>
  <si>
    <t>Edgemont School District 23-1</t>
  </si>
  <si>
    <t>Hot Springs School District 23-2</t>
  </si>
  <si>
    <t>Oelrichs School District 23-3</t>
  </si>
  <si>
    <t>Big Stone City School District 25-1</t>
  </si>
  <si>
    <t>Douglas School District 51-1</t>
  </si>
  <si>
    <t>Hill City School District 51-2</t>
  </si>
  <si>
    <t>New Underwood School District 51-3</t>
  </si>
  <si>
    <t>Grant-Deuel School District 25-3</t>
  </si>
  <si>
    <t>Huron School District 02-2</t>
  </si>
  <si>
    <t>Dakota Valley School District 61-8</t>
  </si>
  <si>
    <t>Mobridge School District 62-3</t>
  </si>
  <si>
    <t>Selby Area School District 62-5</t>
  </si>
  <si>
    <t>Gayville-Volin School District 63-1</t>
  </si>
  <si>
    <t>Wilmot School District 54-7</t>
  </si>
  <si>
    <t>Parkston School District 33-3</t>
  </si>
  <si>
    <t>Tripp-Delmont School District 33-5</t>
  </si>
  <si>
    <t>Hyde School District 34-1</t>
  </si>
  <si>
    <t>Warner School District 06-5</t>
  </si>
  <si>
    <t>Chamberlain School District 07-1</t>
  </si>
  <si>
    <t>Kimball School District 07-2</t>
  </si>
  <si>
    <t>Newell School District 09-2</t>
  </si>
  <si>
    <t>Herreid School District 10-1</t>
  </si>
  <si>
    <t>West Central School District 49-7</t>
  </si>
  <si>
    <t>Flandreau School District 50-3</t>
  </si>
  <si>
    <t>Colman-Egan School District 50-5</t>
  </si>
  <si>
    <t>Wessington Springs School District 36-2</t>
  </si>
  <si>
    <t>Jones County School District 37-3</t>
  </si>
  <si>
    <t>Arlington School District 38-1</t>
  </si>
  <si>
    <t>De Smet School District 38-2</t>
  </si>
  <si>
    <t>Tri-Valley School District 49-6</t>
  </si>
  <si>
    <t>Watertown School District 14-4</t>
  </si>
  <si>
    <t>Bridgewater School District 43-6</t>
  </si>
  <si>
    <t>Hurley School District 60-2</t>
  </si>
  <si>
    <t>Marion School District 60-3</t>
  </si>
  <si>
    <t>McCook Central School District 43-7</t>
  </si>
  <si>
    <t>Bon Homme School District 04-2</t>
  </si>
  <si>
    <t>Scotland School District 04-3</t>
  </si>
  <si>
    <t>Brookings School District 05-1</t>
  </si>
  <si>
    <t>Elkton School District 05-3</t>
  </si>
  <si>
    <t>Sioux Valley School District 05-5</t>
  </si>
  <si>
    <t>Mount Vernon School District 17-3</t>
  </si>
  <si>
    <t>Vermillion School District 13-1</t>
  </si>
  <si>
    <t>Lennox School District 41-4</t>
  </si>
  <si>
    <t>Lyman School District 42-1</t>
  </si>
  <si>
    <t>Henry School District 14-2</t>
  </si>
  <si>
    <t>South Shore School District 14-3</t>
  </si>
  <si>
    <t>Aberdeen School District 06-1</t>
  </si>
  <si>
    <t>Eureka School District 44-1</t>
  </si>
  <si>
    <t>Leola School District 44-2</t>
  </si>
  <si>
    <t>Winner School District 59-2</t>
  </si>
  <si>
    <t>Centerville School District 60-1</t>
  </si>
  <si>
    <t>Parker School District 60-4</t>
  </si>
  <si>
    <t>Rapid City Area School District 51-4</t>
  </si>
  <si>
    <t>Roslyn School District 18-2</t>
  </si>
  <si>
    <t>Waubay School District 18-3</t>
  </si>
  <si>
    <t>Webster School District 18-4</t>
  </si>
  <si>
    <t>Deuel School District 19-4</t>
  </si>
  <si>
    <t>Eagle Butte School District 20-1</t>
  </si>
  <si>
    <t>Isabel School District 20-2</t>
  </si>
  <si>
    <t>Timber Lake School District 20-3</t>
  </si>
  <si>
    <t>Madison Central School District 39-2</t>
  </si>
  <si>
    <t>Rutland School District 39-4</t>
  </si>
  <si>
    <t>Oldham - Ramona School District 39-5</t>
  </si>
  <si>
    <t>Stanley County School District 57-1</t>
  </si>
  <si>
    <t>Agar-Blunt-Onida School District 58-3</t>
  </si>
  <si>
    <t>Colome School District 59-1</t>
  </si>
  <si>
    <t>Belle Fourche School District 09-1</t>
  </si>
  <si>
    <t>Canistota School District 43-1</t>
  </si>
  <si>
    <t>Montrose School District 43-2</t>
  </si>
  <si>
    <t>Faith School District 46-2</t>
  </si>
  <si>
    <t>White River School District 47-1</t>
  </si>
  <si>
    <t>Wood School District 47-2</t>
  </si>
  <si>
    <t>Carthage School District 48-2</t>
  </si>
  <si>
    <t>Howard School District 48-3</t>
  </si>
  <si>
    <t>Baltic School District 49-1</t>
  </si>
  <si>
    <t>Corsica School District 21-2</t>
  </si>
  <si>
    <t>Bowdle School District 22-1</t>
  </si>
  <si>
    <t>Milbank School District 25-4</t>
  </si>
  <si>
    <t>Pollock School District 10-2</t>
  </si>
  <si>
    <t>Andes Central School District 11-1</t>
  </si>
  <si>
    <t>Woonsocket School District 55-4</t>
  </si>
  <si>
    <t>Conde School District 56-1</t>
  </si>
  <si>
    <t>Doland School District 56-2</t>
  </si>
  <si>
    <t>Northwest School District 52-3</t>
  </si>
  <si>
    <t>Greater Hoyt School District 61-4</t>
  </si>
  <si>
    <t>Greater Scott School District 61-5</t>
  </si>
  <si>
    <t>Elk Point-Jefferson School District 61-7</t>
  </si>
  <si>
    <t>Hoven School District 53-2</t>
  </si>
  <si>
    <t>Rosholt School District 54-4</t>
  </si>
  <si>
    <t>Polo School District 29-2</t>
  </si>
  <si>
    <t>Hanson School District 30-1</t>
  </si>
  <si>
    <t>Wolsey Wessington Sch District 02-6</t>
  </si>
  <si>
    <t>Groton Area School District 06-6</t>
  </si>
  <si>
    <t>Ipswich Public School District 22-6</t>
  </si>
  <si>
    <t>Faulkton Area School District 24-3</t>
  </si>
  <si>
    <t>Sanborn Central School District 55-5</t>
  </si>
  <si>
    <t>Hitchcock Tulare School District 56-6</t>
  </si>
  <si>
    <t>Northwestern Area School District 56-7</t>
  </si>
  <si>
    <t>Viborg School District 60-5</t>
  </si>
  <si>
    <t>2130 8th St S, Brookings, SD  57006-3507</t>
  </si>
  <si>
    <t>Miller Area School District 29-3</t>
  </si>
  <si>
    <t>*District has opted out of General Fund levy</t>
  </si>
  <si>
    <t>506 E Main, Stickney, SD  57375</t>
  </si>
  <si>
    <t>502 E Division St, White Lake, SD  57383</t>
  </si>
  <si>
    <t>111 E Washita, Iroquois, SD  57353-0098</t>
  </si>
  <si>
    <t>375 Ash St SE, Wolsey, SD  57384</t>
  </si>
  <si>
    <t>402 2nd Ave, Martin, SD  57551</t>
  </si>
  <si>
    <t>210 Pine St, Avon, SD  57315</t>
  </si>
  <si>
    <t>200 Hansina Ave, Volga, SD  57071</t>
  </si>
  <si>
    <t>100 School Ave, White, SD  57276</t>
  </si>
  <si>
    <t>202 E Main St, Frederick, SD  57441</t>
  </si>
  <si>
    <t>110 1st Ave SW, Warner, SD  57479-0020</t>
  </si>
  <si>
    <t>125 E 4th Ave, Groton, SD  57445-0410</t>
  </si>
  <si>
    <t>301 E Kellam Ave, Chamberlain, SD  57325-0119</t>
  </si>
  <si>
    <t>300 S East St, Kimball, SD  57355</t>
  </si>
  <si>
    <t>501 Dartmouth, Newell, SD  57760</t>
  </si>
  <si>
    <t>302 Main St, Herreid, SD  57632</t>
  </si>
  <si>
    <t>916 F Ave, Pollock, SD  57648</t>
  </si>
  <si>
    <t>400 School St, Lake Andes, SD  57356</t>
  </si>
  <si>
    <t>400 Illinois, Platte, SD  57369-0140</t>
  </si>
  <si>
    <t>101 Walnut Ave SW, Wagner, SD  57380</t>
  </si>
  <si>
    <t>220 N Clinton, Clark, SD  57225</t>
  </si>
  <si>
    <t>400 Garfield St, Willow Lake, SD  57278-0170</t>
  </si>
  <si>
    <t>17 Prospect St, Vermillion, SD  57069</t>
  </si>
  <si>
    <t>515 Main Ave, Florence, SD  57235-0066</t>
  </si>
  <si>
    <t>111 N Cedar, Henry, SD  57243</t>
  </si>
  <si>
    <t>203 S School St, South Shore, SD  57263</t>
  </si>
  <si>
    <t>200 NE 9th St, Watertown, SD  57201</t>
  </si>
  <si>
    <t>319 Mary Place, Waverly, SD  57201-9700</t>
  </si>
  <si>
    <t>135 Main St, McIntosh, SD  57641</t>
  </si>
  <si>
    <t>12250 SD Highway 1806, Wakpala, SD  57658</t>
  </si>
  <si>
    <t>147 N 5th St, Custer, SD  57730</t>
  </si>
  <si>
    <t>10222 Valley Rd, Edgemont, SD  57735</t>
  </si>
  <si>
    <t>320 S 2nd St, Ethan, SD  57334</t>
  </si>
  <si>
    <t>500 N Main, Mount Vernon, SD  57363</t>
  </si>
  <si>
    <t>S Prairie Rd, Eagle Butte, SD  57625</t>
  </si>
  <si>
    <t>500 Main St, Timber Lake, SD  57656-1000</t>
  </si>
  <si>
    <t>604 3rd St, Armour, SD  57313</t>
  </si>
  <si>
    <t>105 1st Ave, Roscoe, SD  57471</t>
  </si>
  <si>
    <t>211 5th St, Ipswich, SD  57451-0306</t>
  </si>
  <si>
    <t>715 D St, Edgemont, SD  57735</t>
  </si>
  <si>
    <t>1609 University Ave, Hot Springs, SD  57747-2126</t>
  </si>
  <si>
    <t>625 Walnut, Oelrichs, SD  57763</t>
  </si>
  <si>
    <t>1114 Court St, Faulkton, SD  57438</t>
  </si>
  <si>
    <t>655 Walnut St, Big Stone City, SD  57216</t>
  </si>
  <si>
    <t>16370 482nd Ave, Revillo, SD  57259</t>
  </si>
  <si>
    <t>1001 E Park Ave, Milbank, SD  57252-1190</t>
  </si>
  <si>
    <t>900 Washington St, Burke, SD  57523</t>
  </si>
  <si>
    <t>330 Scottie Ave, Philip, SD  57567-0730</t>
  </si>
  <si>
    <t>310 E Harry St, Castlewood, SD  57223</t>
  </si>
  <si>
    <t>708 Davis, Estelline, SD  57234-0306</t>
  </si>
  <si>
    <t>44577 188th St, Hayti, SD  57241</t>
  </si>
  <si>
    <t>17989 Polo Dr, Orient, SD  57467</t>
  </si>
  <si>
    <t>623 E 4th St, Miller, SD  57362</t>
  </si>
  <si>
    <t>230 6th St, Alexandria, SD  57311</t>
  </si>
  <si>
    <t>130 E 6th St, Emery, SD  57332</t>
  </si>
  <si>
    <t>206 S Nixon, Harrold, SD  57536</t>
  </si>
  <si>
    <t>211 S Poplar Ave, Pierre, SD  57501</t>
  </si>
  <si>
    <t>1001 S Wipf St, Freeman, SD  57029-0220</t>
  </si>
  <si>
    <t>105 S Sloan, Tripp, SD  57376</t>
  </si>
  <si>
    <t>415 Iowa Ave S, Highmore, SD  57345</t>
  </si>
  <si>
    <t>800 Bayberry St, Kadoka, SD  57543</t>
  </si>
  <si>
    <t>306 S Main, Arlington, SD  57212</t>
  </si>
  <si>
    <t>102 2nd Ave, Chester, SD  57016</t>
  </si>
  <si>
    <t>800 NE 9th St, Madison, SD  57042-1149</t>
  </si>
  <si>
    <t>220 W 2nd St, Ramona, SD  57054</t>
  </si>
  <si>
    <t>320 S Main St, Lead, SD  57754-1548</t>
  </si>
  <si>
    <t>525 E Illinois, Spearfish, SD  57783</t>
  </si>
  <si>
    <t>800 N Main, Canton, SD  57013</t>
  </si>
  <si>
    <t>200 Willow St, Harrisburg, SD  57032-0187</t>
  </si>
  <si>
    <t>510 N Main, Bridgewater, SD  57319</t>
  </si>
  <si>
    <t>200 E Essex, Salem, SD  57058</t>
  </si>
  <si>
    <t>706 9th St, Eureka, SD  57437-0010</t>
  </si>
  <si>
    <t>206 Chestnut St, Langford, SD  57454</t>
  </si>
  <si>
    <t>759 5th St, Britton, SD  57430</t>
  </si>
  <si>
    <t>1230 Douglas St, Sturgis, SD  57785-1869</t>
  </si>
  <si>
    <t>503 S 2nd Ave W, Faith, SD  57626</t>
  </si>
  <si>
    <t>S 2nd &amp; Brock, White River, SD  57579-0273</t>
  </si>
  <si>
    <t>141 Town Rd W, Carthage, SD  57323</t>
  </si>
  <si>
    <t>500 N Section Line, Howard, SD  57349-0069</t>
  </si>
  <si>
    <t>1216 N Garfield, Dell Rapids, SD  57022</t>
  </si>
  <si>
    <t>201 E 38th St, Sioux Falls, SD  57105-5898</t>
  </si>
  <si>
    <t>46450 252nd St, Colton, SD  57018</t>
  </si>
  <si>
    <t>400 Patriot Dr, Box Elder, SD  57719</t>
  </si>
  <si>
    <t>300 E Ash, New Underwood, SD  57761</t>
  </si>
  <si>
    <t>300 6th St, Rapid City, SD  57701-2724</t>
  </si>
  <si>
    <t>401 South Blvd West, Wall, SD  57790-0414</t>
  </si>
  <si>
    <t>209 3rd St W, Lemmon, SD  57638-1137</t>
  </si>
  <si>
    <t>Duck Creek Rd, Lodgepole, SD  57640</t>
  </si>
  <si>
    <t>100 E King Ave, Gettysburg, SD  57442</t>
  </si>
  <si>
    <t>335 S Main St, Hoven, SD  57450</t>
  </si>
  <si>
    <t>516 8th Ave W, Sisseton, SD  57262-1262</t>
  </si>
  <si>
    <t>400 Sherman Ave, Summit, SD  57266</t>
  </si>
  <si>
    <t>800 Ordway St, Wilmot, SD  57279</t>
  </si>
  <si>
    <t>101 N 2nd Ave, Woonsocket, SD  57385-0428</t>
  </si>
  <si>
    <t>40405 SD Hwy 34, Forestburg, SD  57314</t>
  </si>
  <si>
    <t>130 3rd St SW, Conde, SD  57434</t>
  </si>
  <si>
    <t>405 N Humphrey Dr, Doland, SD  57436</t>
  </si>
  <si>
    <t>502 E 2nd St, Redfield, SD  57469</t>
  </si>
  <si>
    <t>221 3rd St, Mellette, SD  57461</t>
  </si>
  <si>
    <t>500 8th St, Onida, SD  57564-205</t>
  </si>
  <si>
    <t>610 Lincoln St, Centerville, SD  57014</t>
  </si>
  <si>
    <t>501 Adams St, Hurley, SD  57036-0278</t>
  </si>
  <si>
    <t>100 S Cedar, Marion, SD  57043</t>
  </si>
  <si>
    <t>330 W 2nd, Parker, SD  57053-0517</t>
  </si>
  <si>
    <t>203 W Park Ave, Viborg, SD  57070</t>
  </si>
  <si>
    <t>102 E 5th, Alcester, SD  57001-0198</t>
  </si>
  <si>
    <t>1300 Ave P, Hawarden, IA  51023</t>
  </si>
  <si>
    <t>402 S Douglas St, Elk Point, SD  57025</t>
  </si>
  <si>
    <t>114 E 10th St, Mobridge, SD  57601-1722</t>
  </si>
  <si>
    <t>108 E Dakota St, Selby, SD  57472-0324</t>
  </si>
  <si>
    <t>100 Kingsbury, Gayville, SD  57031</t>
  </si>
  <si>
    <t>1900 Ferdig, Yankton, SD  57078</t>
  </si>
  <si>
    <t>404 E Davenport, Plankinton, SD  57368</t>
  </si>
  <si>
    <t>88 3rd St SE, Huron, SD  57350-0949</t>
  </si>
  <si>
    <t>1404 Fir St, Tyndall, SD  57066-0028</t>
  </si>
  <si>
    <t>711 4th St, Scotland, SD  57059</t>
  </si>
  <si>
    <t>2305 13th Ave, Belle Fourche, SD  57717</t>
  </si>
  <si>
    <t>800 W 10th Ave, Mitchell, SD  57301-7760</t>
  </si>
  <si>
    <t>302 E Bjornson Ave, Roslyn, SD  57261</t>
  </si>
  <si>
    <t>202 W School Rd, Waubay, SD  57273</t>
  </si>
  <si>
    <t>120 S Napoleon Ave, Corsica, SD  57328</t>
  </si>
  <si>
    <t>410 Birdsell St, Bonesteel, SD  57317-0410</t>
  </si>
  <si>
    <t>410 5th St, Menno, SD  57045-0346</t>
  </si>
  <si>
    <t>102C S Chapman Dr, Parkston, SD  57366</t>
  </si>
  <si>
    <t>302 Dakota Ave N, Wessington Springs, SD  57382</t>
  </si>
  <si>
    <t>404 Jackson Ave, Murdo, SD  57559</t>
  </si>
  <si>
    <t>300 1st St NE, Lake Preston, SD  57249</t>
  </si>
  <si>
    <t>500 W Brian St, Tea, SD  57064</t>
  </si>
  <si>
    <t>309 S Church Ave, Montrose, SD  57048-9528</t>
  </si>
  <si>
    <t>505 2nd St, Garretson, SD  57030</t>
  </si>
  <si>
    <t>202 Finley Ave, Rosholt, SD  57260</t>
  </si>
  <si>
    <t>401 4th Ave, Tulare, SD  57476</t>
  </si>
  <si>
    <t>105 Carr St, Colome, SD  57528</t>
  </si>
  <si>
    <t>850 Kerr Dr, Akron, IA  51001</t>
  </si>
  <si>
    <t>1150 Northshore Dr, North Sioux City, SD  57049</t>
  </si>
  <si>
    <t>B St, Dupree, SD  57623</t>
  </si>
  <si>
    <t>E Denver Dr, Mission, SD  57555</t>
  </si>
  <si>
    <t>Irene-Wakonda School District 13-3</t>
  </si>
  <si>
    <t>Kadoka Area School District 35-2</t>
  </si>
  <si>
    <t>Platte-Geddes School District 11-5</t>
  </si>
  <si>
    <t>508 S Buffalo St, Elkton, SD  57026</t>
  </si>
  <si>
    <t>24 Fifth Ave SW, Aberdeen, SD  57401</t>
  </si>
  <si>
    <t>130 E State, Irene, SD  57037-0005</t>
  </si>
  <si>
    <t>601 South Main, McLaughlin, SD  57642</t>
  </si>
  <si>
    <t>102 E Ninth Ave, Webster, SD  57274</t>
  </si>
  <si>
    <t>405 N Taft, Isabel, SD  57633</t>
  </si>
  <si>
    <t>505 Logan, Gregory, SD  57533</t>
  </si>
  <si>
    <t>102 West Allison St, Buffalo, SD  57720</t>
  </si>
  <si>
    <t>102 School St, Rutland, SD  57057</t>
  </si>
  <si>
    <t>201 South Elm, Lennox, SD  57039</t>
  </si>
  <si>
    <t>201 South  Birch Ave, Presho, SD  57568</t>
  </si>
  <si>
    <t>820  Leola  Ave, Leola, SD  57456</t>
  </si>
  <si>
    <t>114 S Dakota St, Wood, SD  57585</t>
  </si>
  <si>
    <t>One Bulldog Ave, Baltic, SD  57003</t>
  </si>
  <si>
    <t>705 E 2nd St, Hartford, SD  57033-0730</t>
  </si>
  <si>
    <t>600 West Community Dr, Flandreau, SD  57028</t>
  </si>
  <si>
    <t>341 Main St, Hill City, SD  57745</t>
  </si>
  <si>
    <t>3 East 2nd Ave, Fort Pierre, SD  57532</t>
  </si>
  <si>
    <t>431 East 7th St, Winner, SD  57580</t>
  </si>
  <si>
    <t>301 West Maple St, Beresford, SD  57004</t>
  </si>
  <si>
    <t>206 School St, Batesland, SD  57716</t>
  </si>
  <si>
    <t xml:space="preserve"> </t>
  </si>
  <si>
    <t>District Number</t>
  </si>
  <si>
    <t>District Name</t>
  </si>
  <si>
    <t>Location Address</t>
  </si>
  <si>
    <t>Land Area in Square Miles</t>
  </si>
  <si>
    <t>Home County</t>
  </si>
  <si>
    <t>K-12 Enrollment Fall 2011</t>
  </si>
  <si>
    <t>General Fund Local Revenue</t>
  </si>
  <si>
    <t>General Fund County Revenue</t>
  </si>
  <si>
    <t>General Fund State Revenue</t>
  </si>
  <si>
    <t>General Fund Federal Revenue</t>
  </si>
  <si>
    <t>Capital Outlay Fund Local Revenue</t>
  </si>
  <si>
    <t>Capital Outlay Fund County Revenue</t>
  </si>
  <si>
    <t>Capital Outlay Fund State Revenue</t>
  </si>
  <si>
    <t>Capital Outlay Fund Federal Revenue</t>
  </si>
  <si>
    <t>Special Education Fund Local Revenue</t>
  </si>
  <si>
    <t>Special Education Fund County Revenue</t>
  </si>
  <si>
    <t>Special Education Fund State Revenue</t>
  </si>
  <si>
    <t>Special Education Fund Federal Revenue</t>
  </si>
  <si>
    <t>Pension Fund Local Revenue</t>
  </si>
  <si>
    <t>Pension Fund County Revenue</t>
  </si>
  <si>
    <t>Pension Fund State Revenue</t>
  </si>
  <si>
    <t>Pension Fund Federal Revenue</t>
  </si>
  <si>
    <t>General State Aid</t>
  </si>
  <si>
    <t>Sparsity Funding</t>
  </si>
  <si>
    <t>Reorganization Incentive</t>
  </si>
  <si>
    <t>Special Education State Aid</t>
  </si>
  <si>
    <t>Special Education Extraordinary Cost Funds</t>
  </si>
  <si>
    <t>General Fund  K-12 Instructional Expenditures</t>
  </si>
  <si>
    <t>General Fund PK Instructional Expenditures</t>
  </si>
  <si>
    <t>General Fund Adult Instructional Expenditures</t>
  </si>
  <si>
    <t>Capital Outlay K-12 Instructional Expenditures</t>
  </si>
  <si>
    <t>Capital Outlay PK Instructional Expenditures</t>
  </si>
  <si>
    <t>Capital Outlay Adult Instructional Expenditures</t>
  </si>
  <si>
    <t>Spec Education Fund K-12 Instructional Expenditures</t>
  </si>
  <si>
    <t>Special Education PK Instructional Expenditures</t>
  </si>
  <si>
    <t>Special Education Adult Instructional Expenditures</t>
  </si>
  <si>
    <t>Pension Fund K-12 Instructional Expendtiures</t>
  </si>
  <si>
    <t>Pension Fund PK Instructional Expenditures</t>
  </si>
  <si>
    <t>Pension Fund Adult Instructional Expenditures</t>
  </si>
  <si>
    <t>General Fund - Student/Staff Expenditures</t>
  </si>
  <si>
    <t>General Fund Administrative Expenditures</t>
  </si>
  <si>
    <t>General Fund Student Transportation Expenditures</t>
  </si>
  <si>
    <t>General Fund Other Support Sv Expenditures</t>
  </si>
  <si>
    <t>General Fund Community Sv Expenditures</t>
  </si>
  <si>
    <t>General Fund Non-Programmed Charges Expenditures</t>
  </si>
  <si>
    <t>General Fund Debt Service Expenditures</t>
  </si>
  <si>
    <t>General Fund Co-Curricular Expenditures</t>
  </si>
  <si>
    <t>Capital OutlayFund - Student/Staff Expenditures</t>
  </si>
  <si>
    <t>Capital Outlay Fund Administrative Expenditures</t>
  </si>
  <si>
    <t>Capital Outlay Fund Student Transportation Expenditures</t>
  </si>
  <si>
    <t>Capital Outlay Fund Other Support Sv Expenditures</t>
  </si>
  <si>
    <t>Capital Outlay Fund Community Sv Expenditures</t>
  </si>
  <si>
    <t>Capital Outlay Fund Non-Programmed Charges Expenditures</t>
  </si>
  <si>
    <t>Capital Outlay Fund Debt Service Expenditures</t>
  </si>
  <si>
    <t>Capital Outlay Fund Co-Curricular Expenditures</t>
  </si>
  <si>
    <t>Spec Education Fund - Student/Staff Expenditures</t>
  </si>
  <si>
    <t>Spec Education Fund Administrative Expenditures</t>
  </si>
  <si>
    <t>Spec Education Fund Student Transportation Expenditures</t>
  </si>
  <si>
    <t>Spec Education Fund Other Support Sv Expenditures</t>
  </si>
  <si>
    <t>Spec Education Fund Community Sv Expenditures</t>
  </si>
  <si>
    <t>Spec Education Fund Non-Programmed Charges Expenditures</t>
  </si>
  <si>
    <t>Spec Education Fund Debt Service Expenditures</t>
  </si>
  <si>
    <t>Spec Education Fund Co-Curricular Expenditures</t>
  </si>
  <si>
    <t>Pension Fund - Student/Staff Expenditures</t>
  </si>
  <si>
    <t>Pension Fund Administrative Expenditures</t>
  </si>
  <si>
    <t>Pension Fund Student Transportation Expenditures</t>
  </si>
  <si>
    <t>Pension Fund Other Support Sv Expenditures</t>
  </si>
  <si>
    <t>Pension Fund Community Sv Expenditures</t>
  </si>
  <si>
    <t>Pension Fund Non-Programmed Charges Expenditures</t>
  </si>
  <si>
    <t>PensionFund Debt Service Expenditures</t>
  </si>
  <si>
    <t>Pension Fund Co-Curricular Expenditures</t>
  </si>
  <si>
    <t>Expenditure per ADM</t>
  </si>
  <si>
    <t>Expediture per ADM Educational Funds</t>
  </si>
  <si>
    <t>General Fund Ending Fund Balance</t>
  </si>
  <si>
    <t>Capital Outlay Fund Ending Fund Balance</t>
  </si>
  <si>
    <t>Special Education Fund Ending Fund Balance</t>
  </si>
  <si>
    <t>Pension Fund Ending Fund Balance</t>
  </si>
  <si>
    <t>Bond Redemption Fund Revenue</t>
  </si>
  <si>
    <t>Bond Redemption Fund Expenditures</t>
  </si>
  <si>
    <t>Capital Project Fund Revenues</t>
  </si>
  <si>
    <t>Capital Project Fund Expenditures</t>
  </si>
  <si>
    <t>Other Special Fund Revenues</t>
  </si>
  <si>
    <t>Other Special Fund Expenditures</t>
  </si>
  <si>
    <t>Enterprise Fund Revenue</t>
  </si>
  <si>
    <t>Enterprise Fund Expenditures</t>
  </si>
  <si>
    <t>General Fund Ag Levy</t>
  </si>
  <si>
    <t>General Fund Non-Ag Z Levy</t>
  </si>
  <si>
    <t>General Fund Owner-Occupied Levy</t>
  </si>
  <si>
    <t>General Fund Other Non-Ag Levy</t>
  </si>
  <si>
    <t>Special Education Fund Levy</t>
  </si>
  <si>
    <t>Capital Outlay Fund Levy</t>
  </si>
  <si>
    <t>Bond Redemption Fund Levy</t>
  </si>
  <si>
    <t>Pension Fund Levy</t>
  </si>
  <si>
    <t>Opt Out</t>
  </si>
  <si>
    <t>Ag Taxable Valuation</t>
  </si>
  <si>
    <t>Non-Ag Z Valuation</t>
  </si>
  <si>
    <t>Owner-Occupied Taxable Valuation</t>
  </si>
  <si>
    <t>Other Non-Ag Taxable Valuation</t>
  </si>
  <si>
    <t>December Child Count</t>
  </si>
  <si>
    <t>District PK-12 Fall Census Enrollment</t>
  </si>
  <si>
    <t>Fall Count of Open Enrolled Students</t>
  </si>
  <si>
    <t>Fall Count of Home School Students</t>
  </si>
  <si>
    <t>State Aid Fall Enrollment</t>
  </si>
  <si>
    <t>Dropout Rate (%)</t>
  </si>
  <si>
    <t>Free &amp; Reduced Lunch Eligibility Percentage</t>
  </si>
  <si>
    <t>Percent of Special Education Students</t>
  </si>
  <si>
    <t>No. of Students Transported</t>
  </si>
  <si>
    <t>Student to Staff Ratio</t>
  </si>
  <si>
    <t>Attendance Rate</t>
  </si>
  <si>
    <t>No. of Graduates</t>
  </si>
  <si>
    <t>Average Daily Attendance Elementary</t>
  </si>
  <si>
    <t>Average Daily Attendance  Secondary</t>
  </si>
  <si>
    <t>Average Daily Membership Elementary</t>
  </si>
  <si>
    <t>Average Daily Membership Secondary</t>
  </si>
  <si>
    <t>Average Teacher Salary</t>
  </si>
  <si>
    <t>District Certified Instructional FTE</t>
  </si>
  <si>
    <t>District Non-Certified Instructional FTE</t>
  </si>
  <si>
    <t>ACT Reading Score</t>
  </si>
  <si>
    <t>ACT Math Score</t>
  </si>
  <si>
    <t>ACT English Score</t>
  </si>
  <si>
    <t>ACT Science Score</t>
  </si>
  <si>
    <t>ACT Composite Score</t>
  </si>
  <si>
    <t>No. of Students Taking the ACT</t>
  </si>
  <si>
    <t>Fiscal Year</t>
  </si>
  <si>
    <t>Avg Years of Teaching Experience</t>
  </si>
  <si>
    <t>% of Teachers with Advanced Degrees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</si>
</sst>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7" formatCode="&quot;$&quot;#,##0.00_);\(&quot;$&quot;#,##0.00\)"/>
    <numFmt numFmtId="164" formatCode="0.0"/>
    <numFmt numFmtId="165" formatCode="0.000"/>
    <numFmt numFmtId="166" formatCode="0.0%"/>
    <numFmt numFmtId="167" formatCode="0.0000"/>
    <numFmt numFmtId="168" formatCode="&quot;$&quot;#,##0"/>
    <numFmt numFmtId="169" formatCode="0_);[Red]\(0\)"/>
    <numFmt numFmtId="170" formatCode="0.0_);[Red]\(0.0\)"/>
    <numFmt numFmtId="171" formatCode="&quot;$&quot;#,##0.000"/>
  </numFmts>
  <fonts count="7" x14ac:knownFonts="1">
    <font>
      <sz val="10"/>
      <name val="Arial"/>
    </font>
    <font>
      <sz val="10"/>
      <color indexed="8"/>
      <name val="Arial"/>
    </font>
    <font>
      <sz val="8"/>
      <name val="Arial"/>
    </font>
    <font>
      <sz val="8"/>
      <name val="Arial"/>
      <family val="2"/>
    </font>
    <font>
      <sz val="8"/>
      <color rgb="FFFF0000"/>
      <name val="Arial"/>
      <family val="2"/>
    </font>
    <font>
      <sz val="8"/>
      <color indexed="10"/>
      <name val="Arial"/>
      <family val="2"/>
    </font>
    <font>
      <sz val="8"/>
      <color indexed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/>
    <xf numFmtId="0" fontId="3" fillId="0" borderId="3" xfId="0" applyFont="1" applyBorder="1" applyAlignment="1">
      <alignment horizontal="center"/>
    </xf>
    <xf numFmtId="0" fontId="3" fillId="4" borderId="2" xfId="0" applyFont="1" applyFill="1" applyBorder="1" applyAlignment="1">
      <alignment horizontal="center" wrapText="1"/>
    </xf>
    <xf numFmtId="168" fontId="3" fillId="4" borderId="2" xfId="0" applyNumberFormat="1" applyFont="1" applyFill="1" applyBorder="1" applyAlignment="1">
      <alignment horizontal="center" wrapText="1"/>
    </xf>
    <xf numFmtId="171" fontId="3" fillId="4" borderId="2" xfId="0" applyNumberFormat="1" applyFont="1" applyFill="1" applyBorder="1" applyAlignment="1">
      <alignment horizontal="center" wrapText="1"/>
    </xf>
    <xf numFmtId="166" fontId="3" fillId="4" borderId="2" xfId="0" applyNumberFormat="1" applyFont="1" applyFill="1" applyBorder="1" applyAlignment="1">
      <alignment horizontal="center" wrapText="1"/>
    </xf>
    <xf numFmtId="0" fontId="3" fillId="0" borderId="4" xfId="1" applyNumberFormat="1" applyFont="1" applyFill="1" applyBorder="1" applyAlignment="1">
      <alignment horizontal="left"/>
    </xf>
    <xf numFmtId="0" fontId="3" fillId="0" borderId="1" xfId="1" applyFont="1" applyFill="1" applyBorder="1" applyAlignment="1"/>
    <xf numFmtId="0" fontId="3" fillId="0" borderId="1" xfId="1" applyFont="1" applyFill="1" applyBorder="1" applyAlignment="1">
      <alignment horizontal="right"/>
    </xf>
    <xf numFmtId="1" fontId="3" fillId="0" borderId="1" xfId="1" applyNumberFormat="1" applyFont="1" applyFill="1" applyBorder="1" applyAlignment="1">
      <alignment horizontal="right"/>
    </xf>
    <xf numFmtId="2" fontId="3" fillId="0" borderId="1" xfId="1" applyNumberFormat="1" applyFont="1" applyFill="1" applyBorder="1" applyAlignment="1">
      <alignment horizontal="right"/>
    </xf>
    <xf numFmtId="3" fontId="3" fillId="0" borderId="1" xfId="1" applyNumberFormat="1" applyFont="1" applyFill="1" applyBorder="1" applyAlignment="1">
      <alignment horizontal="right"/>
    </xf>
    <xf numFmtId="0" fontId="3" fillId="0" borderId="1" xfId="1" applyNumberFormat="1" applyFont="1" applyFill="1" applyBorder="1" applyAlignment="1">
      <alignment horizontal="right"/>
    </xf>
    <xf numFmtId="165" fontId="3" fillId="0" borderId="1" xfId="1" applyNumberFormat="1" applyFont="1" applyFill="1" applyBorder="1" applyAlignment="1">
      <alignment horizontal="right"/>
    </xf>
    <xf numFmtId="167" fontId="3" fillId="0" borderId="1" xfId="1" applyNumberFormat="1" applyFont="1" applyFill="1" applyBorder="1" applyAlignment="1">
      <alignment horizontal="right"/>
    </xf>
    <xf numFmtId="37" fontId="3" fillId="0" borderId="0" xfId="0" applyNumberFormat="1" applyFont="1" applyAlignment="1"/>
    <xf numFmtId="164" fontId="3" fillId="0" borderId="1" xfId="1" applyNumberFormat="1" applyFont="1" applyFill="1" applyBorder="1" applyAlignment="1">
      <alignment horizontal="right"/>
    </xf>
    <xf numFmtId="170" fontId="3" fillId="0" borderId="0" xfId="0" applyNumberFormat="1" applyFont="1" applyAlignment="1"/>
    <xf numFmtId="169" fontId="3" fillId="0" borderId="0" xfId="0" applyNumberFormat="1" applyFont="1" applyAlignment="1"/>
    <xf numFmtId="0" fontId="5" fillId="0" borderId="0" xfId="0" applyFont="1" applyAlignment="1"/>
    <xf numFmtId="167" fontId="3" fillId="3" borderId="1" xfId="1" applyNumberFormat="1" applyFont="1" applyFill="1" applyBorder="1" applyAlignment="1">
      <alignment horizontal="right"/>
    </xf>
    <xf numFmtId="37" fontId="3" fillId="0" borderId="0" xfId="0" applyNumberFormat="1" applyFont="1" applyFill="1" applyAlignment="1"/>
    <xf numFmtId="170" fontId="3" fillId="0" borderId="0" xfId="0" applyNumberFormat="1" applyFont="1" applyFill="1" applyAlignment="1"/>
    <xf numFmtId="169" fontId="3" fillId="0" borderId="0" xfId="0" applyNumberFormat="1" applyFont="1" applyFill="1" applyAlignment="1"/>
    <xf numFmtId="0" fontId="5" fillId="0" borderId="0" xfId="0" applyFont="1" applyFill="1" applyAlignment="1"/>
    <xf numFmtId="0" fontId="3" fillId="0" borderId="0" xfId="1" applyNumberFormat="1" applyFont="1" applyFill="1" applyBorder="1" applyAlignment="1">
      <alignment horizontal="left"/>
    </xf>
    <xf numFmtId="0" fontId="3" fillId="0" borderId="0" xfId="1" applyFont="1" applyFill="1" applyBorder="1" applyAlignment="1"/>
    <xf numFmtId="37" fontId="3" fillId="0" borderId="0" xfId="0" applyNumberFormat="1" applyFont="1" applyBorder="1" applyAlignment="1"/>
    <xf numFmtId="170" fontId="3" fillId="0" borderId="0" xfId="0" applyNumberFormat="1" applyFont="1" applyBorder="1" applyAlignment="1"/>
    <xf numFmtId="169" fontId="3" fillId="0" borderId="0" xfId="0" applyNumberFormat="1" applyFont="1" applyBorder="1" applyAlignment="1"/>
    <xf numFmtId="0" fontId="3" fillId="0" borderId="0" xfId="0" applyNumberFormat="1" applyFont="1" applyAlignment="1">
      <alignment horizontal="left"/>
    </xf>
    <xf numFmtId="0" fontId="3" fillId="2" borderId="0" xfId="0" applyFont="1" applyFill="1" applyAlignment="1"/>
    <xf numFmtId="2" fontId="3" fillId="0" borderId="0" xfId="0" applyNumberFormat="1" applyFont="1" applyAlignment="1"/>
    <xf numFmtId="1" fontId="3" fillId="2" borderId="0" xfId="0" applyNumberFormat="1" applyFont="1" applyFill="1" applyAlignment="1"/>
    <xf numFmtId="1" fontId="3" fillId="0" borderId="0" xfId="0" applyNumberFormat="1" applyFont="1" applyAlignment="1"/>
    <xf numFmtId="167" fontId="3" fillId="0" borderId="0" xfId="1" applyNumberFormat="1" applyFont="1" applyFill="1" applyBorder="1" applyAlignment="1">
      <alignment horizontal="right"/>
    </xf>
    <xf numFmtId="167" fontId="3" fillId="0" borderId="0" xfId="0" applyNumberFormat="1" applyFont="1" applyFill="1" applyAlignment="1"/>
    <xf numFmtId="1" fontId="3" fillId="0" borderId="0" xfId="0" applyNumberFormat="1" applyFont="1" applyFill="1" applyAlignment="1"/>
    <xf numFmtId="165" fontId="3" fillId="0" borderId="0" xfId="0" applyNumberFormat="1" applyFont="1" applyAlignment="1"/>
    <xf numFmtId="164" fontId="3" fillId="0" borderId="0" xfId="0" applyNumberFormat="1" applyFont="1" applyFill="1" applyAlignment="1"/>
    <xf numFmtId="165" fontId="3" fillId="0" borderId="0" xfId="0" applyNumberFormat="1" applyFont="1" applyFill="1" applyAlignment="1"/>
    <xf numFmtId="0" fontId="3" fillId="0" borderId="0" xfId="0" applyFont="1" applyAlignment="1">
      <alignment horizontal="left"/>
    </xf>
    <xf numFmtId="0" fontId="3" fillId="0" borderId="0" xfId="0" applyFont="1" applyFill="1" applyAlignment="1"/>
    <xf numFmtId="3" fontId="3" fillId="0" borderId="0" xfId="0" applyNumberFormat="1" applyFont="1" applyAlignment="1"/>
    <xf numFmtId="166" fontId="3" fillId="0" borderId="0" xfId="0" applyNumberFormat="1" applyFont="1" applyAlignment="1"/>
    <xf numFmtId="0" fontId="6" fillId="0" borderId="0" xfId="0" applyFont="1" applyAlignment="1"/>
    <xf numFmtId="7" fontId="5" fillId="0" borderId="0" xfId="0" applyNumberFormat="1" applyFont="1" applyAlignment="1"/>
    <xf numFmtId="7" fontId="3" fillId="0" borderId="0" xfId="0" applyNumberFormat="1" applyFont="1" applyAlignment="1"/>
    <xf numFmtId="164" fontId="5" fillId="0" borderId="0" xfId="0" applyNumberFormat="1" applyFont="1" applyAlignment="1"/>
  </cellXfs>
  <cellStyles count="2">
    <cellStyle name="Normal" xfId="0" builtinId="0"/>
    <cellStyle name="Normal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PR1BDC2\DECA\State%20Aid\Senate%20Bill%20120\Analysis\part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TATEAID\HISTORIC\PROFIL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tate%20Aid\FY99\finalest\99sa%2012-2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Part 6 Totals"/>
      <sheetName val="Other Costs"/>
      <sheetName val="Part I unallocated costs"/>
      <sheetName val="Unallocated part II"/>
      <sheetName val="Unallocated trans"/>
      <sheetName val="Distric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tricts"/>
      <sheetName val="MAIN"/>
      <sheetName val="FY93"/>
      <sheetName val="FY94"/>
      <sheetName val="F95STAID"/>
      <sheetName val="FY96STAID"/>
      <sheetName val="FY97HALF"/>
      <sheetName val="FY97"/>
      <sheetName val="AD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view"/>
      <sheetName val="FY99 GF"/>
      <sheetName val="FY99 SPED"/>
      <sheetName val="98 projections"/>
      <sheetName val="98 ADM"/>
      <sheetName val="SPEDTRAN"/>
      <sheetName val="LEVIES97"/>
      <sheetName val="Effort"/>
      <sheetName val="98 effort"/>
      <sheetName val="97pay98"/>
      <sheetName val="BAL22"/>
      <sheetName val="98pay99"/>
      <sheetName val="99 effort"/>
    </sheetNames>
    <sheetDataSet>
      <sheetData sheetId="0"/>
      <sheetData sheetId="1"/>
      <sheetData sheetId="2"/>
      <sheetData sheetId="3"/>
      <sheetData sheetId="4"/>
      <sheetData sheetId="5"/>
      <sheetData sheetId="6">
        <row r="6">
          <cell r="A6">
            <v>1</v>
          </cell>
          <cell r="B6" t="str">
            <v>01001</v>
          </cell>
          <cell r="C6" t="str">
            <v>1-1</v>
          </cell>
          <cell r="D6" t="str">
            <v>PLANKINTON</v>
          </cell>
          <cell r="E6">
            <v>5.75</v>
          </cell>
          <cell r="F6">
            <v>9.1999999999999993</v>
          </cell>
          <cell r="G6">
            <v>16.75</v>
          </cell>
          <cell r="H6">
            <v>0</v>
          </cell>
          <cell r="J6">
            <v>0</v>
          </cell>
          <cell r="L6">
            <v>1.76</v>
          </cell>
          <cell r="N6">
            <v>0</v>
          </cell>
          <cell r="O6">
            <v>1.4</v>
          </cell>
          <cell r="P6">
            <v>0</v>
          </cell>
          <cell r="Q6">
            <v>0</v>
          </cell>
          <cell r="R6">
            <v>0</v>
          </cell>
          <cell r="S6">
            <v>0.36</v>
          </cell>
          <cell r="T6">
            <v>0.57999999999999996</v>
          </cell>
          <cell r="U6">
            <v>1.05</v>
          </cell>
          <cell r="V6">
            <v>0.1</v>
          </cell>
          <cell r="W6">
            <v>0.1</v>
          </cell>
          <cell r="X6">
            <v>0.1</v>
          </cell>
          <cell r="Y6">
            <v>9.3699999999999992</v>
          </cell>
          <cell r="Z6">
            <v>13.04</v>
          </cell>
          <cell r="AA6">
            <v>21.060000000000002</v>
          </cell>
        </row>
        <row r="7">
          <cell r="A7">
            <v>2</v>
          </cell>
          <cell r="B7" t="str">
            <v>01002</v>
          </cell>
          <cell r="C7" t="str">
            <v>1-2</v>
          </cell>
          <cell r="D7" t="str">
            <v>STICKNEY</v>
          </cell>
          <cell r="E7">
            <v>5.75</v>
          </cell>
          <cell r="F7">
            <v>9.1999999999999993</v>
          </cell>
          <cell r="G7">
            <v>16.75</v>
          </cell>
          <cell r="H7">
            <v>0</v>
          </cell>
          <cell r="J7">
            <v>0</v>
          </cell>
          <cell r="L7">
            <v>0.99</v>
          </cell>
          <cell r="N7">
            <v>0</v>
          </cell>
          <cell r="O7">
            <v>1.4</v>
          </cell>
          <cell r="P7">
            <v>0</v>
          </cell>
          <cell r="Q7">
            <v>0</v>
          </cell>
          <cell r="R7">
            <v>0</v>
          </cell>
          <cell r="S7">
            <v>0.03</v>
          </cell>
          <cell r="T7">
            <v>0.05</v>
          </cell>
          <cell r="U7">
            <v>0.09</v>
          </cell>
          <cell r="V7">
            <v>0</v>
          </cell>
          <cell r="W7">
            <v>0</v>
          </cell>
          <cell r="X7">
            <v>0</v>
          </cell>
          <cell r="Y7">
            <v>8.17</v>
          </cell>
          <cell r="Z7">
            <v>11.64</v>
          </cell>
          <cell r="AA7">
            <v>19.229999999999997</v>
          </cell>
        </row>
        <row r="8">
          <cell r="A8">
            <v>3</v>
          </cell>
          <cell r="B8" t="str">
            <v>01003</v>
          </cell>
          <cell r="C8" t="str">
            <v>1-3</v>
          </cell>
          <cell r="D8" t="str">
            <v>WHITE LAKE</v>
          </cell>
          <cell r="E8">
            <v>5.75</v>
          </cell>
          <cell r="F8">
            <v>9.1999999999999993</v>
          </cell>
          <cell r="G8">
            <v>16.75</v>
          </cell>
          <cell r="H8">
            <v>0</v>
          </cell>
          <cell r="J8">
            <v>0</v>
          </cell>
          <cell r="L8">
            <v>1.71</v>
          </cell>
          <cell r="N8">
            <v>0.27</v>
          </cell>
          <cell r="O8">
            <v>1.4</v>
          </cell>
          <cell r="P8">
            <v>0</v>
          </cell>
          <cell r="Q8">
            <v>0</v>
          </cell>
          <cell r="R8">
            <v>0</v>
          </cell>
          <cell r="S8">
            <v>0.06</v>
          </cell>
          <cell r="T8">
            <v>0.1</v>
          </cell>
          <cell r="U8">
            <v>0.17</v>
          </cell>
          <cell r="V8">
            <v>0.01</v>
          </cell>
          <cell r="W8">
            <v>0.01</v>
          </cell>
          <cell r="X8">
            <v>0.01</v>
          </cell>
          <cell r="Y8">
            <v>9.2000000000000011</v>
          </cell>
          <cell r="Z8">
            <v>12.69</v>
          </cell>
          <cell r="AA8">
            <v>20.310000000000002</v>
          </cell>
        </row>
        <row r="9">
          <cell r="A9">
            <v>4</v>
          </cell>
          <cell r="B9" t="str">
            <v>02001</v>
          </cell>
          <cell r="C9" t="str">
            <v>2-1</v>
          </cell>
          <cell r="D9" t="str">
            <v>HITCHCOCK</v>
          </cell>
          <cell r="E9">
            <v>5.75</v>
          </cell>
          <cell r="F9">
            <v>9.1999999999999993</v>
          </cell>
          <cell r="G9">
            <v>16.75</v>
          </cell>
          <cell r="H9">
            <v>0</v>
          </cell>
          <cell r="J9">
            <v>0</v>
          </cell>
          <cell r="L9">
            <v>1.72</v>
          </cell>
          <cell r="N9">
            <v>0</v>
          </cell>
          <cell r="O9">
            <v>1.4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8.8699999999999992</v>
          </cell>
          <cell r="Z9">
            <v>12.32</v>
          </cell>
          <cell r="AA9">
            <v>19.869999999999997</v>
          </cell>
        </row>
        <row r="10">
          <cell r="A10">
            <v>5</v>
          </cell>
          <cell r="B10" t="str">
            <v>02002</v>
          </cell>
          <cell r="C10" t="str">
            <v>2-2</v>
          </cell>
          <cell r="D10" t="str">
            <v>HURON</v>
          </cell>
          <cell r="E10">
            <v>5.75</v>
          </cell>
          <cell r="F10">
            <v>9.1999999999999993</v>
          </cell>
          <cell r="G10">
            <v>16.75</v>
          </cell>
          <cell r="H10">
            <v>2.31</v>
          </cell>
          <cell r="J10">
            <v>0</v>
          </cell>
          <cell r="L10">
            <v>2.0099999999999998</v>
          </cell>
          <cell r="N10">
            <v>0</v>
          </cell>
          <cell r="O10">
            <v>1.4</v>
          </cell>
          <cell r="P10">
            <v>0</v>
          </cell>
          <cell r="Q10">
            <v>0</v>
          </cell>
          <cell r="R10">
            <v>0</v>
          </cell>
          <cell r="S10">
            <v>0.09</v>
          </cell>
          <cell r="T10">
            <v>0.14000000000000001</v>
          </cell>
          <cell r="U10">
            <v>0.26</v>
          </cell>
          <cell r="V10">
            <v>0.02</v>
          </cell>
          <cell r="W10">
            <v>0.02</v>
          </cell>
          <cell r="X10">
            <v>0.02</v>
          </cell>
          <cell r="Y10">
            <v>11.58</v>
          </cell>
          <cell r="Z10">
            <v>15.08</v>
          </cell>
          <cell r="AA10">
            <v>22.75</v>
          </cell>
        </row>
        <row r="11">
          <cell r="A11">
            <v>6</v>
          </cell>
          <cell r="B11" t="str">
            <v>02003</v>
          </cell>
          <cell r="C11" t="str">
            <v>2-3</v>
          </cell>
          <cell r="D11" t="str">
            <v>IROQUOIS</v>
          </cell>
          <cell r="E11">
            <v>5.75</v>
          </cell>
          <cell r="F11">
            <v>9.1999999999999993</v>
          </cell>
          <cell r="G11">
            <v>16.75</v>
          </cell>
          <cell r="H11">
            <v>0</v>
          </cell>
          <cell r="J11">
            <v>0</v>
          </cell>
          <cell r="L11">
            <v>1.0900000000000001</v>
          </cell>
          <cell r="N11">
            <v>0</v>
          </cell>
          <cell r="O11">
            <v>1.01</v>
          </cell>
          <cell r="P11">
            <v>0</v>
          </cell>
          <cell r="Q11">
            <v>0</v>
          </cell>
          <cell r="R11">
            <v>0</v>
          </cell>
          <cell r="S11">
            <v>0.03</v>
          </cell>
          <cell r="T11">
            <v>0.05</v>
          </cell>
          <cell r="U11">
            <v>0.09</v>
          </cell>
          <cell r="V11">
            <v>0.01</v>
          </cell>
          <cell r="W11">
            <v>0.01</v>
          </cell>
          <cell r="X11">
            <v>0.01</v>
          </cell>
          <cell r="Y11">
            <v>7.89</v>
          </cell>
          <cell r="Z11">
            <v>11.36</v>
          </cell>
          <cell r="AA11">
            <v>18.950000000000003</v>
          </cell>
        </row>
        <row r="12">
          <cell r="A12">
            <v>7</v>
          </cell>
          <cell r="B12" t="str">
            <v>02004</v>
          </cell>
          <cell r="C12" t="str">
            <v>2-4</v>
          </cell>
          <cell r="D12" t="str">
            <v>WESSINGTON</v>
          </cell>
          <cell r="E12">
            <v>6.46</v>
          </cell>
          <cell r="F12">
            <v>10.34</v>
          </cell>
          <cell r="G12">
            <v>18.82</v>
          </cell>
          <cell r="H12">
            <v>0</v>
          </cell>
          <cell r="J12">
            <v>0</v>
          </cell>
          <cell r="L12">
            <v>1.59</v>
          </cell>
          <cell r="N12">
            <v>0</v>
          </cell>
          <cell r="O12">
            <v>1.4</v>
          </cell>
          <cell r="P12">
            <v>0</v>
          </cell>
          <cell r="Q12">
            <v>0</v>
          </cell>
          <cell r="R12">
            <v>0</v>
          </cell>
          <cell r="S12">
            <v>0.04</v>
          </cell>
          <cell r="T12">
            <v>0.06</v>
          </cell>
          <cell r="U12">
            <v>0.12</v>
          </cell>
          <cell r="V12">
            <v>0</v>
          </cell>
          <cell r="W12">
            <v>0</v>
          </cell>
          <cell r="X12">
            <v>0</v>
          </cell>
          <cell r="Y12">
            <v>9.49</v>
          </cell>
          <cell r="Z12">
            <v>13.39</v>
          </cell>
          <cell r="AA12">
            <v>21.93</v>
          </cell>
        </row>
        <row r="13">
          <cell r="A13">
            <v>8</v>
          </cell>
          <cell r="B13" t="str">
            <v>02005</v>
          </cell>
          <cell r="C13" t="str">
            <v>2-5</v>
          </cell>
          <cell r="D13" t="str">
            <v>WOLSEY</v>
          </cell>
          <cell r="E13">
            <v>5.75</v>
          </cell>
          <cell r="F13">
            <v>9.1999999999999993</v>
          </cell>
          <cell r="G13">
            <v>16.75</v>
          </cell>
          <cell r="H13">
            <v>0</v>
          </cell>
          <cell r="J13">
            <v>0</v>
          </cell>
          <cell r="L13">
            <v>0.38</v>
          </cell>
          <cell r="N13">
            <v>0</v>
          </cell>
          <cell r="O13">
            <v>1.4</v>
          </cell>
          <cell r="P13">
            <v>0</v>
          </cell>
          <cell r="Q13">
            <v>0</v>
          </cell>
          <cell r="R13">
            <v>0</v>
          </cell>
          <cell r="S13">
            <v>0.04</v>
          </cell>
          <cell r="T13">
            <v>0.06</v>
          </cell>
          <cell r="U13">
            <v>0.12</v>
          </cell>
          <cell r="V13">
            <v>0</v>
          </cell>
          <cell r="W13">
            <v>0</v>
          </cell>
          <cell r="X13">
            <v>0</v>
          </cell>
          <cell r="Y13">
            <v>7.5699999999999994</v>
          </cell>
          <cell r="Z13">
            <v>11.040000000000001</v>
          </cell>
          <cell r="AA13">
            <v>18.649999999999999</v>
          </cell>
        </row>
        <row r="14">
          <cell r="A14">
            <v>9</v>
          </cell>
          <cell r="B14" t="str">
            <v>03001</v>
          </cell>
          <cell r="C14" t="str">
            <v>3-1</v>
          </cell>
          <cell r="D14" t="str">
            <v>BENNETT COUNTY</v>
          </cell>
          <cell r="E14">
            <v>5.75</v>
          </cell>
          <cell r="F14">
            <v>9.1999999999999993</v>
          </cell>
          <cell r="G14">
            <v>16.75</v>
          </cell>
          <cell r="H14">
            <v>0</v>
          </cell>
          <cell r="J14">
            <v>0</v>
          </cell>
          <cell r="L14">
            <v>3</v>
          </cell>
          <cell r="N14">
            <v>0.16</v>
          </cell>
          <cell r="O14">
            <v>1.4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10.31</v>
          </cell>
          <cell r="Z14">
            <v>13.76</v>
          </cell>
          <cell r="AA14">
            <v>21.31</v>
          </cell>
        </row>
        <row r="15">
          <cell r="A15">
            <v>10</v>
          </cell>
          <cell r="B15" t="str">
            <v>04001</v>
          </cell>
          <cell r="C15" t="str">
            <v>4-1</v>
          </cell>
          <cell r="D15" t="str">
            <v>AVON</v>
          </cell>
          <cell r="E15">
            <v>5.75</v>
          </cell>
          <cell r="F15">
            <v>9.1999999999999993</v>
          </cell>
          <cell r="G15">
            <v>16.75</v>
          </cell>
          <cell r="H15">
            <v>0</v>
          </cell>
          <cell r="J15">
            <v>0</v>
          </cell>
          <cell r="L15">
            <v>2.46</v>
          </cell>
          <cell r="N15">
            <v>0.3</v>
          </cell>
          <cell r="O15">
            <v>1.4</v>
          </cell>
          <cell r="P15">
            <v>0</v>
          </cell>
          <cell r="Q15">
            <v>0</v>
          </cell>
          <cell r="R15">
            <v>0</v>
          </cell>
          <cell r="S15">
            <v>0.01</v>
          </cell>
          <cell r="T15">
            <v>0.02</v>
          </cell>
          <cell r="U15">
            <v>0.03</v>
          </cell>
          <cell r="V15">
            <v>0</v>
          </cell>
          <cell r="W15">
            <v>0</v>
          </cell>
          <cell r="X15">
            <v>0</v>
          </cell>
          <cell r="Y15">
            <v>9.9200000000000017</v>
          </cell>
          <cell r="Z15">
            <v>13.38</v>
          </cell>
          <cell r="AA15">
            <v>20.94</v>
          </cell>
        </row>
        <row r="16">
          <cell r="A16">
            <v>11</v>
          </cell>
          <cell r="B16" t="str">
            <v>04002</v>
          </cell>
          <cell r="C16" t="str">
            <v>4-2</v>
          </cell>
          <cell r="D16" t="str">
            <v>BON HOMME</v>
          </cell>
          <cell r="E16">
            <v>5.75</v>
          </cell>
          <cell r="F16">
            <v>9.1999999999999993</v>
          </cell>
          <cell r="G16">
            <v>16.75</v>
          </cell>
          <cell r="H16">
            <v>0</v>
          </cell>
          <cell r="J16">
            <v>0</v>
          </cell>
          <cell r="L16">
            <v>3</v>
          </cell>
          <cell r="N16">
            <v>0.3</v>
          </cell>
          <cell r="O16">
            <v>1.4</v>
          </cell>
          <cell r="P16">
            <v>0</v>
          </cell>
          <cell r="Q16">
            <v>0</v>
          </cell>
          <cell r="R16">
            <v>0</v>
          </cell>
          <cell r="S16">
            <v>0.01</v>
          </cell>
          <cell r="T16">
            <v>0.02</v>
          </cell>
          <cell r="U16">
            <v>0.03</v>
          </cell>
          <cell r="V16">
            <v>0</v>
          </cell>
          <cell r="W16">
            <v>0</v>
          </cell>
          <cell r="X16">
            <v>0</v>
          </cell>
          <cell r="Y16">
            <v>10.46</v>
          </cell>
          <cell r="Z16">
            <v>13.92</v>
          </cell>
          <cell r="AA16">
            <v>21.48</v>
          </cell>
        </row>
        <row r="17">
          <cell r="A17">
            <v>12</v>
          </cell>
          <cell r="B17" t="str">
            <v>04003</v>
          </cell>
          <cell r="C17" t="str">
            <v>4-3</v>
          </cell>
          <cell r="D17" t="str">
            <v>SCOTLAND</v>
          </cell>
          <cell r="E17">
            <v>5.75</v>
          </cell>
          <cell r="F17">
            <v>9.1999999999999993</v>
          </cell>
          <cell r="G17">
            <v>16.75</v>
          </cell>
          <cell r="H17">
            <v>0</v>
          </cell>
          <cell r="J17">
            <v>0</v>
          </cell>
          <cell r="L17">
            <v>2.64</v>
          </cell>
          <cell r="N17">
            <v>0.3</v>
          </cell>
          <cell r="O17">
            <v>1.4</v>
          </cell>
          <cell r="P17">
            <v>0</v>
          </cell>
          <cell r="Q17">
            <v>0</v>
          </cell>
          <cell r="R17">
            <v>0</v>
          </cell>
          <cell r="S17">
            <v>0.05</v>
          </cell>
          <cell r="T17">
            <v>0.08</v>
          </cell>
          <cell r="U17">
            <v>0.15</v>
          </cell>
          <cell r="V17">
            <v>0</v>
          </cell>
          <cell r="W17">
            <v>0</v>
          </cell>
          <cell r="X17">
            <v>0</v>
          </cell>
          <cell r="Y17">
            <v>10.140000000000002</v>
          </cell>
          <cell r="Z17">
            <v>13.620000000000001</v>
          </cell>
          <cell r="AA17">
            <v>21.24</v>
          </cell>
        </row>
        <row r="18">
          <cell r="A18">
            <v>13</v>
          </cell>
          <cell r="B18" t="str">
            <v>05001</v>
          </cell>
          <cell r="C18" t="str">
            <v>5-1</v>
          </cell>
          <cell r="D18" t="str">
            <v>BROOKINGS</v>
          </cell>
          <cell r="E18">
            <v>5.75</v>
          </cell>
          <cell r="F18">
            <v>9.1999999999999993</v>
          </cell>
          <cell r="G18">
            <v>16.75</v>
          </cell>
          <cell r="H18">
            <v>1.89</v>
          </cell>
          <cell r="J18">
            <v>0</v>
          </cell>
          <cell r="L18">
            <v>2.56</v>
          </cell>
          <cell r="N18">
            <v>0.3</v>
          </cell>
          <cell r="O18">
            <v>1.4</v>
          </cell>
          <cell r="P18">
            <v>0</v>
          </cell>
          <cell r="Q18">
            <v>0</v>
          </cell>
          <cell r="R18">
            <v>0</v>
          </cell>
          <cell r="S18">
            <v>0.15</v>
          </cell>
          <cell r="T18">
            <v>0.24</v>
          </cell>
          <cell r="U18">
            <v>0.44</v>
          </cell>
          <cell r="V18">
            <v>0.03</v>
          </cell>
          <cell r="W18">
            <v>0.03</v>
          </cell>
          <cell r="X18">
            <v>0.03</v>
          </cell>
          <cell r="Y18">
            <v>12.08</v>
          </cell>
          <cell r="Z18">
            <v>15.620000000000001</v>
          </cell>
          <cell r="AA18">
            <v>23.37</v>
          </cell>
        </row>
        <row r="19">
          <cell r="A19">
            <v>14</v>
          </cell>
          <cell r="B19" t="str">
            <v>05003</v>
          </cell>
          <cell r="C19" t="str">
            <v>5-3</v>
          </cell>
          <cell r="D19" t="str">
            <v>ELKTON</v>
          </cell>
          <cell r="E19">
            <v>5.75</v>
          </cell>
          <cell r="F19">
            <v>9.1999999999999993</v>
          </cell>
          <cell r="G19">
            <v>16.75</v>
          </cell>
          <cell r="H19">
            <v>1.07</v>
          </cell>
          <cell r="J19">
            <v>0</v>
          </cell>
          <cell r="L19">
            <v>3</v>
          </cell>
          <cell r="N19">
            <v>0.2</v>
          </cell>
          <cell r="O19">
            <v>1.23</v>
          </cell>
          <cell r="P19">
            <v>0</v>
          </cell>
          <cell r="Q19">
            <v>0</v>
          </cell>
          <cell r="R19">
            <v>0</v>
          </cell>
          <cell r="S19">
            <v>0.01</v>
          </cell>
          <cell r="T19">
            <v>0.02</v>
          </cell>
          <cell r="U19">
            <v>0.03</v>
          </cell>
          <cell r="V19">
            <v>0</v>
          </cell>
          <cell r="W19">
            <v>0</v>
          </cell>
          <cell r="X19">
            <v>0</v>
          </cell>
          <cell r="Y19">
            <v>11.26</v>
          </cell>
          <cell r="Z19">
            <v>14.719999999999999</v>
          </cell>
          <cell r="AA19">
            <v>22.28</v>
          </cell>
        </row>
        <row r="20">
          <cell r="A20">
            <v>15</v>
          </cell>
          <cell r="B20" t="str">
            <v>05004</v>
          </cell>
          <cell r="C20" t="str">
            <v>5-4</v>
          </cell>
          <cell r="D20" t="str">
            <v>LAKE HENDRICKS</v>
          </cell>
          <cell r="E20">
            <v>5.75</v>
          </cell>
          <cell r="F20">
            <v>9.1999999999999993</v>
          </cell>
          <cell r="G20">
            <v>16.75</v>
          </cell>
          <cell r="H20">
            <v>0</v>
          </cell>
          <cell r="J20">
            <v>0</v>
          </cell>
          <cell r="L20">
            <v>0</v>
          </cell>
          <cell r="N20">
            <v>0</v>
          </cell>
          <cell r="O20">
            <v>0.95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6.7</v>
          </cell>
          <cell r="Z20">
            <v>10.149999999999999</v>
          </cell>
          <cell r="AA20">
            <v>17.7</v>
          </cell>
        </row>
        <row r="21">
          <cell r="A21">
            <v>16</v>
          </cell>
          <cell r="B21" t="str">
            <v>05005</v>
          </cell>
          <cell r="C21" t="str">
            <v>5-5</v>
          </cell>
          <cell r="D21" t="str">
            <v>SIOUX VALLEY</v>
          </cell>
          <cell r="E21">
            <v>5.75</v>
          </cell>
          <cell r="F21">
            <v>9.1999999999999993</v>
          </cell>
          <cell r="G21">
            <v>16.75</v>
          </cell>
          <cell r="H21">
            <v>0</v>
          </cell>
          <cell r="J21">
            <v>0</v>
          </cell>
          <cell r="L21">
            <v>2.62</v>
          </cell>
          <cell r="N21">
            <v>0</v>
          </cell>
          <cell r="O21">
            <v>1.4</v>
          </cell>
          <cell r="P21">
            <v>0</v>
          </cell>
          <cell r="Q21">
            <v>0</v>
          </cell>
          <cell r="R21">
            <v>0</v>
          </cell>
          <cell r="S21">
            <v>0.04</v>
          </cell>
          <cell r="T21">
            <v>0.06</v>
          </cell>
          <cell r="U21">
            <v>0.12</v>
          </cell>
          <cell r="V21">
            <v>0.01</v>
          </cell>
          <cell r="W21">
            <v>0.01</v>
          </cell>
          <cell r="X21">
            <v>0.01</v>
          </cell>
          <cell r="Y21">
            <v>9.82</v>
          </cell>
          <cell r="Z21">
            <v>13.290000000000001</v>
          </cell>
          <cell r="AA21">
            <v>20.900000000000002</v>
          </cell>
        </row>
        <row r="22">
          <cell r="A22">
            <v>17</v>
          </cell>
          <cell r="B22" t="str">
            <v>05006</v>
          </cell>
          <cell r="C22" t="str">
            <v>5-6</v>
          </cell>
          <cell r="D22" t="str">
            <v>DEUBROOK-AREA</v>
          </cell>
          <cell r="E22">
            <v>5.75</v>
          </cell>
          <cell r="F22">
            <v>9.1999999999999993</v>
          </cell>
          <cell r="G22">
            <v>16.75</v>
          </cell>
          <cell r="H22">
            <v>0.56999999999999995</v>
          </cell>
          <cell r="I22" t="str">
            <v>*</v>
          </cell>
          <cell r="J22">
            <v>0</v>
          </cell>
          <cell r="L22">
            <v>3</v>
          </cell>
          <cell r="N22">
            <v>0.3</v>
          </cell>
          <cell r="O22">
            <v>1.4</v>
          </cell>
          <cell r="P22">
            <v>0</v>
          </cell>
          <cell r="Q22">
            <v>0</v>
          </cell>
          <cell r="R22">
            <v>0</v>
          </cell>
          <cell r="S22">
            <v>0.01</v>
          </cell>
          <cell r="T22">
            <v>0.02</v>
          </cell>
          <cell r="U22">
            <v>0.03</v>
          </cell>
          <cell r="V22">
            <v>0</v>
          </cell>
          <cell r="W22">
            <v>0</v>
          </cell>
          <cell r="X22">
            <v>0</v>
          </cell>
          <cell r="Y22">
            <v>11.030000000000001</v>
          </cell>
          <cell r="Z22">
            <v>14.49</v>
          </cell>
          <cell r="AA22">
            <v>22.05</v>
          </cell>
        </row>
        <row r="23">
          <cell r="A23">
            <v>18</v>
          </cell>
          <cell r="B23" t="str">
            <v>06001</v>
          </cell>
          <cell r="C23" t="str">
            <v>6-1</v>
          </cell>
          <cell r="D23" t="str">
            <v>ABERDEEN</v>
          </cell>
          <cell r="E23">
            <v>5.75</v>
          </cell>
          <cell r="F23">
            <v>9.1999999999999993</v>
          </cell>
          <cell r="G23">
            <v>16.75</v>
          </cell>
          <cell r="H23">
            <v>0</v>
          </cell>
          <cell r="J23">
            <v>0</v>
          </cell>
          <cell r="L23">
            <v>2.14</v>
          </cell>
          <cell r="N23">
            <v>0</v>
          </cell>
          <cell r="O23">
            <v>1.39</v>
          </cell>
          <cell r="P23">
            <v>0</v>
          </cell>
          <cell r="Q23">
            <v>0</v>
          </cell>
          <cell r="R23">
            <v>0</v>
          </cell>
          <cell r="S23">
            <v>0.11</v>
          </cell>
          <cell r="T23">
            <v>0.18</v>
          </cell>
          <cell r="U23">
            <v>0.32</v>
          </cell>
          <cell r="V23">
            <v>0.02</v>
          </cell>
          <cell r="W23">
            <v>0.02</v>
          </cell>
          <cell r="X23">
            <v>0.02</v>
          </cell>
          <cell r="Y23">
            <v>9.41</v>
          </cell>
          <cell r="Z23">
            <v>12.93</v>
          </cell>
          <cell r="AA23">
            <v>20.62</v>
          </cell>
        </row>
        <row r="24">
          <cell r="A24">
            <v>19</v>
          </cell>
          <cell r="B24" t="str">
            <v>06002</v>
          </cell>
          <cell r="C24" t="str">
            <v>6-2</v>
          </cell>
          <cell r="D24" t="str">
            <v>ELM VALLEY</v>
          </cell>
          <cell r="E24">
            <v>5.75</v>
          </cell>
          <cell r="F24">
            <v>9.1999999999999993</v>
          </cell>
          <cell r="G24">
            <v>16.75</v>
          </cell>
          <cell r="H24">
            <v>0</v>
          </cell>
          <cell r="J24">
            <v>0</v>
          </cell>
          <cell r="L24">
            <v>1.69</v>
          </cell>
          <cell r="N24">
            <v>0.3</v>
          </cell>
          <cell r="O24">
            <v>1.27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9.01</v>
          </cell>
          <cell r="Z24">
            <v>12.459999999999999</v>
          </cell>
          <cell r="AA24">
            <v>20.010000000000002</v>
          </cell>
        </row>
        <row r="25">
          <cell r="A25">
            <v>20</v>
          </cell>
          <cell r="B25" t="str">
            <v>06003</v>
          </cell>
          <cell r="C25" t="str">
            <v>6-3</v>
          </cell>
          <cell r="D25" t="str">
            <v>GROTON</v>
          </cell>
          <cell r="E25">
            <v>5.71</v>
          </cell>
          <cell r="F25">
            <v>9.14</v>
          </cell>
          <cell r="G25">
            <v>16.63</v>
          </cell>
          <cell r="H25">
            <v>0</v>
          </cell>
          <cell r="J25">
            <v>0</v>
          </cell>
          <cell r="L25">
            <v>2.15</v>
          </cell>
          <cell r="N25">
            <v>0</v>
          </cell>
          <cell r="O25">
            <v>1.1399999999999999</v>
          </cell>
          <cell r="P25">
            <v>0</v>
          </cell>
          <cell r="Q25">
            <v>0</v>
          </cell>
          <cell r="R25">
            <v>0</v>
          </cell>
          <cell r="S25">
            <v>0.02</v>
          </cell>
          <cell r="T25">
            <v>0.03</v>
          </cell>
          <cell r="U25">
            <v>0.06</v>
          </cell>
          <cell r="V25">
            <v>0</v>
          </cell>
          <cell r="W25">
            <v>0</v>
          </cell>
          <cell r="X25">
            <v>0</v>
          </cell>
          <cell r="Y25">
            <v>9.02</v>
          </cell>
          <cell r="Z25">
            <v>12.46</v>
          </cell>
          <cell r="AA25">
            <v>19.979999999999997</v>
          </cell>
        </row>
        <row r="26">
          <cell r="A26">
            <v>21</v>
          </cell>
          <cell r="B26" t="str">
            <v>06004</v>
          </cell>
          <cell r="C26" t="str">
            <v>6-4</v>
          </cell>
          <cell r="D26" t="str">
            <v>HECLA-HOUGHTON</v>
          </cell>
          <cell r="E26">
            <v>8.5</v>
          </cell>
          <cell r="F26">
            <v>13.6</v>
          </cell>
          <cell r="G26">
            <v>24.759999999999998</v>
          </cell>
          <cell r="H26">
            <v>0</v>
          </cell>
          <cell r="J26">
            <v>0</v>
          </cell>
          <cell r="L26">
            <v>0.26</v>
          </cell>
          <cell r="N26">
            <v>0.3</v>
          </cell>
          <cell r="O26">
            <v>1.39</v>
          </cell>
          <cell r="P26">
            <v>0</v>
          </cell>
          <cell r="Q26">
            <v>0</v>
          </cell>
          <cell r="R26">
            <v>0</v>
          </cell>
          <cell r="S26">
            <v>0.03</v>
          </cell>
          <cell r="T26">
            <v>0.05</v>
          </cell>
          <cell r="U26">
            <v>0.09</v>
          </cell>
          <cell r="V26">
            <v>0</v>
          </cell>
          <cell r="W26">
            <v>0</v>
          </cell>
          <cell r="X26">
            <v>0</v>
          </cell>
          <cell r="Y26">
            <v>10.48</v>
          </cell>
          <cell r="Z26">
            <v>15.600000000000001</v>
          </cell>
          <cell r="AA26">
            <v>26.8</v>
          </cell>
        </row>
        <row r="27">
          <cell r="A27">
            <v>22</v>
          </cell>
          <cell r="B27" t="str">
            <v>06005</v>
          </cell>
          <cell r="C27" t="str">
            <v>6-5</v>
          </cell>
          <cell r="D27" t="str">
            <v>WARNER</v>
          </cell>
          <cell r="E27">
            <v>5.75</v>
          </cell>
          <cell r="F27">
            <v>9.1999999999999993</v>
          </cell>
          <cell r="G27">
            <v>16.75</v>
          </cell>
          <cell r="H27">
            <v>0</v>
          </cell>
          <cell r="J27">
            <v>0</v>
          </cell>
          <cell r="L27">
            <v>1.97</v>
          </cell>
          <cell r="N27">
            <v>0</v>
          </cell>
          <cell r="O27">
            <v>1.4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9.1199999999999992</v>
          </cell>
          <cell r="Z27">
            <v>12.57</v>
          </cell>
          <cell r="AA27">
            <v>20.119999999999997</v>
          </cell>
        </row>
        <row r="28">
          <cell r="A28">
            <v>23</v>
          </cell>
          <cell r="B28" t="str">
            <v>07001</v>
          </cell>
          <cell r="C28" t="str">
            <v>7-1</v>
          </cell>
          <cell r="D28" t="str">
            <v>CHAMBERLAIN</v>
          </cell>
          <cell r="E28">
            <v>5.75</v>
          </cell>
          <cell r="F28">
            <v>9.1999999999999993</v>
          </cell>
          <cell r="G28">
            <v>16.75</v>
          </cell>
          <cell r="H28">
            <v>1.89</v>
          </cell>
          <cell r="J28">
            <v>0</v>
          </cell>
          <cell r="L28">
            <v>2</v>
          </cell>
          <cell r="N28">
            <v>0</v>
          </cell>
          <cell r="O28">
            <v>1.4</v>
          </cell>
          <cell r="P28">
            <v>0</v>
          </cell>
          <cell r="Q28">
            <v>0</v>
          </cell>
          <cell r="R28">
            <v>0</v>
          </cell>
          <cell r="S28">
            <v>0.1</v>
          </cell>
          <cell r="T28">
            <v>0.16</v>
          </cell>
          <cell r="U28">
            <v>0.28999999999999998</v>
          </cell>
          <cell r="V28">
            <v>0.01</v>
          </cell>
          <cell r="W28">
            <v>0.01</v>
          </cell>
          <cell r="X28">
            <v>0.01</v>
          </cell>
          <cell r="Y28">
            <v>11.15</v>
          </cell>
          <cell r="Z28">
            <v>14.66</v>
          </cell>
          <cell r="AA28">
            <v>22.34</v>
          </cell>
        </row>
        <row r="29">
          <cell r="A29">
            <v>24</v>
          </cell>
          <cell r="B29" t="str">
            <v>07002</v>
          </cell>
          <cell r="C29" t="str">
            <v>7-2</v>
          </cell>
          <cell r="D29" t="str">
            <v>KIMBALL</v>
          </cell>
          <cell r="E29">
            <v>5.75</v>
          </cell>
          <cell r="F29">
            <v>9.1999999999999993</v>
          </cell>
          <cell r="G29">
            <v>16.75</v>
          </cell>
          <cell r="H29">
            <v>0</v>
          </cell>
          <cell r="J29">
            <v>0</v>
          </cell>
          <cell r="L29">
            <v>0</v>
          </cell>
          <cell r="N29">
            <v>0</v>
          </cell>
          <cell r="O29">
            <v>1.4</v>
          </cell>
          <cell r="P29">
            <v>0</v>
          </cell>
          <cell r="Q29">
            <v>0</v>
          </cell>
          <cell r="R29">
            <v>0</v>
          </cell>
          <cell r="S29">
            <v>0.02</v>
          </cell>
          <cell r="T29">
            <v>0.03</v>
          </cell>
          <cell r="U29">
            <v>0.06</v>
          </cell>
          <cell r="V29">
            <v>0</v>
          </cell>
          <cell r="W29">
            <v>0</v>
          </cell>
          <cell r="X29">
            <v>0</v>
          </cell>
          <cell r="Y29">
            <v>7.17</v>
          </cell>
          <cell r="Z29">
            <v>10.629999999999999</v>
          </cell>
          <cell r="AA29">
            <v>18.209999999999997</v>
          </cell>
        </row>
        <row r="30">
          <cell r="A30">
            <v>25</v>
          </cell>
          <cell r="B30" t="str">
            <v>09001</v>
          </cell>
          <cell r="C30" t="str">
            <v>9-1</v>
          </cell>
          <cell r="D30" t="str">
            <v>BELLE FOURCHE</v>
          </cell>
          <cell r="E30">
            <v>5.75</v>
          </cell>
          <cell r="F30">
            <v>9.1999999999999993</v>
          </cell>
          <cell r="G30">
            <v>16.75</v>
          </cell>
          <cell r="H30">
            <v>0</v>
          </cell>
          <cell r="J30">
            <v>0</v>
          </cell>
          <cell r="L30">
            <v>3</v>
          </cell>
          <cell r="N30">
            <v>0</v>
          </cell>
          <cell r="O30">
            <v>1.4</v>
          </cell>
          <cell r="P30">
            <v>0</v>
          </cell>
          <cell r="Q30">
            <v>0</v>
          </cell>
          <cell r="R30">
            <v>0</v>
          </cell>
          <cell r="S30">
            <v>0.06</v>
          </cell>
          <cell r="T30">
            <v>0.1</v>
          </cell>
          <cell r="U30">
            <v>0.17</v>
          </cell>
          <cell r="V30">
            <v>0.01</v>
          </cell>
          <cell r="W30">
            <v>0.01</v>
          </cell>
          <cell r="X30">
            <v>0.01</v>
          </cell>
          <cell r="Y30">
            <v>10.220000000000001</v>
          </cell>
          <cell r="Z30">
            <v>13.709999999999999</v>
          </cell>
          <cell r="AA30">
            <v>21.330000000000002</v>
          </cell>
        </row>
        <row r="31">
          <cell r="A31">
            <v>26</v>
          </cell>
          <cell r="B31" t="str">
            <v>09002</v>
          </cell>
          <cell r="C31" t="str">
            <v>9-2</v>
          </cell>
          <cell r="D31" t="str">
            <v>NEWELL</v>
          </cell>
          <cell r="E31">
            <v>5.75</v>
          </cell>
          <cell r="F31">
            <v>9.1999999999999993</v>
          </cell>
          <cell r="G31">
            <v>16.75</v>
          </cell>
          <cell r="H31">
            <v>0</v>
          </cell>
          <cell r="J31">
            <v>0</v>
          </cell>
          <cell r="L31">
            <v>3</v>
          </cell>
          <cell r="N31">
            <v>0</v>
          </cell>
          <cell r="O31">
            <v>1.4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10.15</v>
          </cell>
          <cell r="Z31">
            <v>13.6</v>
          </cell>
          <cell r="AA31">
            <v>21.15</v>
          </cell>
        </row>
        <row r="32">
          <cell r="A32">
            <v>27</v>
          </cell>
          <cell r="B32" t="str">
            <v>10001</v>
          </cell>
          <cell r="C32" t="str">
            <v>10-1</v>
          </cell>
          <cell r="D32" t="str">
            <v>HERRIED</v>
          </cell>
          <cell r="E32">
            <v>5.75</v>
          </cell>
          <cell r="F32">
            <v>9.1999999999999993</v>
          </cell>
          <cell r="G32">
            <v>16.75</v>
          </cell>
          <cell r="H32">
            <v>0</v>
          </cell>
          <cell r="J32">
            <v>0</v>
          </cell>
          <cell r="L32">
            <v>3</v>
          </cell>
          <cell r="N32">
            <v>0</v>
          </cell>
          <cell r="O32">
            <v>1.4</v>
          </cell>
          <cell r="P32">
            <v>0</v>
          </cell>
          <cell r="Q32">
            <v>0</v>
          </cell>
          <cell r="R32">
            <v>0</v>
          </cell>
          <cell r="S32">
            <v>0.01</v>
          </cell>
          <cell r="T32">
            <v>0.02</v>
          </cell>
          <cell r="U32">
            <v>0.03</v>
          </cell>
          <cell r="V32">
            <v>0</v>
          </cell>
          <cell r="W32">
            <v>0</v>
          </cell>
          <cell r="X32">
            <v>0</v>
          </cell>
          <cell r="Y32">
            <v>10.16</v>
          </cell>
          <cell r="Z32">
            <v>13.62</v>
          </cell>
          <cell r="AA32">
            <v>21.18</v>
          </cell>
        </row>
        <row r="33">
          <cell r="A33">
            <v>28</v>
          </cell>
          <cell r="B33" t="str">
            <v>10002</v>
          </cell>
          <cell r="C33" t="str">
            <v>10-2</v>
          </cell>
          <cell r="D33" t="str">
            <v>POLLOCK</v>
          </cell>
          <cell r="E33">
            <v>5.75</v>
          </cell>
          <cell r="F33">
            <v>9.1999999999999993</v>
          </cell>
          <cell r="G33">
            <v>16.75</v>
          </cell>
          <cell r="H33">
            <v>0</v>
          </cell>
          <cell r="J33">
            <v>0</v>
          </cell>
          <cell r="L33">
            <v>2.82</v>
          </cell>
          <cell r="N33">
            <v>0.04</v>
          </cell>
          <cell r="O33">
            <v>1.32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9.93</v>
          </cell>
          <cell r="Z33">
            <v>13.379999999999999</v>
          </cell>
          <cell r="AA33">
            <v>20.93</v>
          </cell>
        </row>
        <row r="34">
          <cell r="A34">
            <v>29</v>
          </cell>
          <cell r="B34" t="str">
            <v>11001</v>
          </cell>
          <cell r="C34" t="str">
            <v>11-1</v>
          </cell>
          <cell r="D34" t="str">
            <v>ANDES CENTRAL</v>
          </cell>
          <cell r="E34">
            <v>5.75</v>
          </cell>
          <cell r="F34">
            <v>9.1999999999999993</v>
          </cell>
          <cell r="G34">
            <v>16.75</v>
          </cell>
          <cell r="H34">
            <v>0</v>
          </cell>
          <cell r="J34">
            <v>0</v>
          </cell>
          <cell r="L34">
            <v>2.73</v>
          </cell>
          <cell r="N34">
            <v>0.3</v>
          </cell>
          <cell r="O34">
            <v>1.4</v>
          </cell>
          <cell r="P34">
            <v>0</v>
          </cell>
          <cell r="Q34">
            <v>0</v>
          </cell>
          <cell r="R34">
            <v>0</v>
          </cell>
          <cell r="S34">
            <v>0.24</v>
          </cell>
          <cell r="T34">
            <v>0.38</v>
          </cell>
          <cell r="U34">
            <v>0.7</v>
          </cell>
          <cell r="V34">
            <v>0.05</v>
          </cell>
          <cell r="W34">
            <v>0.05</v>
          </cell>
          <cell r="X34">
            <v>0.05</v>
          </cell>
          <cell r="Y34">
            <v>10.470000000000002</v>
          </cell>
          <cell r="Z34">
            <v>14.060000000000002</v>
          </cell>
          <cell r="AA34">
            <v>21.93</v>
          </cell>
        </row>
        <row r="35">
          <cell r="A35">
            <v>30</v>
          </cell>
          <cell r="B35" t="str">
            <v>11002</v>
          </cell>
          <cell r="C35" t="str">
            <v>11-2</v>
          </cell>
          <cell r="D35" t="str">
            <v>GEDDES COMMUNITY</v>
          </cell>
          <cell r="E35">
            <v>5.75</v>
          </cell>
          <cell r="F35">
            <v>9.1999999999999993</v>
          </cell>
          <cell r="G35">
            <v>16.75</v>
          </cell>
          <cell r="H35">
            <v>0</v>
          </cell>
          <cell r="J35">
            <v>0</v>
          </cell>
          <cell r="L35">
            <v>1.42</v>
          </cell>
          <cell r="N35">
            <v>0</v>
          </cell>
          <cell r="O35">
            <v>1.3</v>
          </cell>
          <cell r="P35">
            <v>0</v>
          </cell>
          <cell r="Q35">
            <v>0</v>
          </cell>
          <cell r="R35">
            <v>0</v>
          </cell>
          <cell r="S35">
            <v>0.04</v>
          </cell>
          <cell r="T35">
            <v>0.06</v>
          </cell>
          <cell r="U35">
            <v>0.12</v>
          </cell>
          <cell r="V35">
            <v>0</v>
          </cell>
          <cell r="W35">
            <v>0</v>
          </cell>
          <cell r="X35">
            <v>0</v>
          </cell>
          <cell r="Y35">
            <v>8.51</v>
          </cell>
          <cell r="Z35">
            <v>11.98</v>
          </cell>
          <cell r="AA35">
            <v>19.590000000000003</v>
          </cell>
        </row>
        <row r="36">
          <cell r="A36">
            <v>31</v>
          </cell>
          <cell r="B36" t="str">
            <v>11003</v>
          </cell>
          <cell r="C36" t="str">
            <v>11-3</v>
          </cell>
          <cell r="D36" t="str">
            <v>PLATTE COMMUNITY</v>
          </cell>
          <cell r="E36">
            <v>5.75</v>
          </cell>
          <cell r="F36">
            <v>9.1999999999999993</v>
          </cell>
          <cell r="G36">
            <v>16.75</v>
          </cell>
          <cell r="H36">
            <v>0</v>
          </cell>
          <cell r="J36">
            <v>0</v>
          </cell>
          <cell r="L36">
            <v>2.0099999999999998</v>
          </cell>
          <cell r="N36">
            <v>0</v>
          </cell>
          <cell r="O36">
            <v>1.4</v>
          </cell>
          <cell r="P36">
            <v>0</v>
          </cell>
          <cell r="Q36">
            <v>0</v>
          </cell>
          <cell r="R36">
            <v>0</v>
          </cell>
          <cell r="S36">
            <v>0.2</v>
          </cell>
          <cell r="T36">
            <v>0.32</v>
          </cell>
          <cell r="U36">
            <v>0.57999999999999996</v>
          </cell>
          <cell r="V36">
            <v>0.03</v>
          </cell>
          <cell r="W36">
            <v>0.03</v>
          </cell>
          <cell r="X36">
            <v>0.03</v>
          </cell>
          <cell r="Y36">
            <v>9.3899999999999988</v>
          </cell>
          <cell r="Z36">
            <v>12.959999999999999</v>
          </cell>
          <cell r="AA36">
            <v>20.769999999999996</v>
          </cell>
        </row>
        <row r="37">
          <cell r="A37">
            <v>32</v>
          </cell>
          <cell r="B37" t="str">
            <v>11004</v>
          </cell>
          <cell r="C37" t="str">
            <v>11-4</v>
          </cell>
          <cell r="D37" t="str">
            <v>WAGNER COMMUNITY</v>
          </cell>
          <cell r="E37">
            <v>5.75</v>
          </cell>
          <cell r="F37">
            <v>9.1999999999999993</v>
          </cell>
          <cell r="G37">
            <v>16.75</v>
          </cell>
          <cell r="H37">
            <v>0</v>
          </cell>
          <cell r="J37">
            <v>0</v>
          </cell>
          <cell r="L37">
            <v>2.23</v>
          </cell>
          <cell r="N37">
            <v>0</v>
          </cell>
          <cell r="O37">
            <v>1.4</v>
          </cell>
          <cell r="P37">
            <v>0</v>
          </cell>
          <cell r="Q37">
            <v>0</v>
          </cell>
          <cell r="R37">
            <v>0</v>
          </cell>
          <cell r="S37">
            <v>0.3</v>
          </cell>
          <cell r="T37">
            <v>0.48</v>
          </cell>
          <cell r="U37">
            <v>0.87</v>
          </cell>
          <cell r="V37">
            <v>0.04</v>
          </cell>
          <cell r="W37">
            <v>0.04</v>
          </cell>
          <cell r="X37">
            <v>0.04</v>
          </cell>
          <cell r="Y37">
            <v>9.7200000000000006</v>
          </cell>
          <cell r="Z37">
            <v>13.35</v>
          </cell>
          <cell r="AA37">
            <v>21.29</v>
          </cell>
        </row>
        <row r="38">
          <cell r="A38">
            <v>33</v>
          </cell>
          <cell r="B38" t="str">
            <v>12002</v>
          </cell>
          <cell r="C38" t="str">
            <v>12-2</v>
          </cell>
          <cell r="D38" t="str">
            <v>CLARK</v>
          </cell>
          <cell r="E38">
            <v>5.68</v>
          </cell>
          <cell r="F38">
            <v>9.09</v>
          </cell>
          <cell r="G38">
            <v>16.55</v>
          </cell>
          <cell r="H38">
            <v>0</v>
          </cell>
          <cell r="J38">
            <v>0</v>
          </cell>
          <cell r="L38">
            <v>0.94</v>
          </cell>
          <cell r="N38">
            <v>0</v>
          </cell>
          <cell r="O38">
            <v>1.29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7.9099999999999993</v>
          </cell>
          <cell r="Z38">
            <v>11.32</v>
          </cell>
          <cell r="AA38">
            <v>18.78</v>
          </cell>
        </row>
        <row r="39">
          <cell r="A39">
            <v>34</v>
          </cell>
          <cell r="B39" t="str">
            <v>12003</v>
          </cell>
          <cell r="C39" t="str">
            <v>12-3</v>
          </cell>
          <cell r="D39" t="str">
            <v>WILLOW LAKE</v>
          </cell>
          <cell r="E39">
            <v>5.75</v>
          </cell>
          <cell r="F39">
            <v>9.1999999999999993</v>
          </cell>
          <cell r="G39">
            <v>16.75</v>
          </cell>
          <cell r="H39">
            <v>0</v>
          </cell>
          <cell r="J39">
            <v>0</v>
          </cell>
          <cell r="L39">
            <v>1.24</v>
          </cell>
          <cell r="N39">
            <v>0</v>
          </cell>
          <cell r="O39">
            <v>1.33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8.32</v>
          </cell>
          <cell r="Z39">
            <v>11.77</v>
          </cell>
          <cell r="AA39">
            <v>19.32</v>
          </cell>
        </row>
        <row r="40">
          <cell r="A40">
            <v>35</v>
          </cell>
          <cell r="B40" t="str">
            <v>13001</v>
          </cell>
          <cell r="C40" t="str">
            <v>13-1</v>
          </cell>
          <cell r="D40" t="str">
            <v>VERMILLION</v>
          </cell>
          <cell r="E40">
            <v>5.75</v>
          </cell>
          <cell r="F40">
            <v>9.1999999999999993</v>
          </cell>
          <cell r="G40">
            <v>16.75</v>
          </cell>
          <cell r="H40">
            <v>0</v>
          </cell>
          <cell r="J40">
            <v>0</v>
          </cell>
          <cell r="L40">
            <v>2.73</v>
          </cell>
          <cell r="N40">
            <v>0.3</v>
          </cell>
          <cell r="O40">
            <v>1.4</v>
          </cell>
          <cell r="P40">
            <v>0</v>
          </cell>
          <cell r="Q40">
            <v>0</v>
          </cell>
          <cell r="R40">
            <v>0</v>
          </cell>
          <cell r="S40">
            <v>0.1</v>
          </cell>
          <cell r="T40">
            <v>0.16</v>
          </cell>
          <cell r="U40">
            <v>0.28999999999999998</v>
          </cell>
          <cell r="V40">
            <v>0.02</v>
          </cell>
          <cell r="W40">
            <v>0.02</v>
          </cell>
          <cell r="X40">
            <v>0.02</v>
          </cell>
          <cell r="Y40">
            <v>10.3</v>
          </cell>
          <cell r="Z40">
            <v>13.81</v>
          </cell>
          <cell r="AA40">
            <v>21.49</v>
          </cell>
        </row>
        <row r="41">
          <cell r="A41">
            <v>36</v>
          </cell>
          <cell r="B41" t="str">
            <v>13002</v>
          </cell>
          <cell r="C41" t="str">
            <v>13-2</v>
          </cell>
          <cell r="D41" t="str">
            <v>WAKONDA</v>
          </cell>
          <cell r="E41">
            <v>5.75</v>
          </cell>
          <cell r="F41">
            <v>9.1999999999999993</v>
          </cell>
          <cell r="G41">
            <v>16.75</v>
          </cell>
          <cell r="H41">
            <v>0</v>
          </cell>
          <cell r="J41">
            <v>0</v>
          </cell>
          <cell r="L41">
            <v>0.44</v>
          </cell>
          <cell r="N41">
            <v>0</v>
          </cell>
          <cell r="O41">
            <v>1.4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7.59</v>
          </cell>
          <cell r="Z41">
            <v>11.04</v>
          </cell>
          <cell r="AA41">
            <v>18.59</v>
          </cell>
        </row>
        <row r="42">
          <cell r="A42">
            <v>37</v>
          </cell>
          <cell r="B42" t="str">
            <v>14001</v>
          </cell>
          <cell r="C42" t="str">
            <v>14-1</v>
          </cell>
          <cell r="D42" t="str">
            <v>FLORENCE</v>
          </cell>
          <cell r="E42">
            <v>5.75</v>
          </cell>
          <cell r="F42">
            <v>9.1999999999999993</v>
          </cell>
          <cell r="G42">
            <v>16.75</v>
          </cell>
          <cell r="H42">
            <v>2.27</v>
          </cell>
          <cell r="J42">
            <v>0</v>
          </cell>
          <cell r="L42">
            <v>0.66</v>
          </cell>
          <cell r="N42">
            <v>0</v>
          </cell>
          <cell r="O42">
            <v>1.28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9.9599999999999991</v>
          </cell>
          <cell r="Z42">
            <v>13.409999999999998</v>
          </cell>
          <cell r="AA42">
            <v>20.96</v>
          </cell>
        </row>
        <row r="43">
          <cell r="A43">
            <v>38</v>
          </cell>
          <cell r="B43" t="str">
            <v>14002</v>
          </cell>
          <cell r="C43" t="str">
            <v>14-2</v>
          </cell>
          <cell r="D43" t="str">
            <v>HENRY</v>
          </cell>
          <cell r="E43">
            <v>5.75</v>
          </cell>
          <cell r="F43">
            <v>9.1999999999999993</v>
          </cell>
          <cell r="G43">
            <v>16.75</v>
          </cell>
          <cell r="H43">
            <v>5.38</v>
          </cell>
          <cell r="J43">
            <v>0</v>
          </cell>
          <cell r="L43">
            <v>0.65</v>
          </cell>
          <cell r="N43">
            <v>0.3</v>
          </cell>
          <cell r="O43">
            <v>0.79</v>
          </cell>
          <cell r="P43">
            <v>0</v>
          </cell>
          <cell r="Q43">
            <v>0</v>
          </cell>
          <cell r="R43">
            <v>0</v>
          </cell>
          <cell r="S43">
            <v>0.01</v>
          </cell>
          <cell r="T43">
            <v>0.02</v>
          </cell>
          <cell r="U43">
            <v>0.03</v>
          </cell>
          <cell r="V43">
            <v>0</v>
          </cell>
          <cell r="W43">
            <v>0</v>
          </cell>
          <cell r="X43">
            <v>0</v>
          </cell>
          <cell r="Y43">
            <v>12.88</v>
          </cell>
          <cell r="Z43">
            <v>16.34</v>
          </cell>
          <cell r="AA43">
            <v>23.9</v>
          </cell>
        </row>
        <row r="44">
          <cell r="A44">
            <v>39</v>
          </cell>
          <cell r="B44" t="str">
            <v>14003</v>
          </cell>
          <cell r="C44" t="str">
            <v>14-3</v>
          </cell>
          <cell r="D44" t="str">
            <v>SOUTH SHORE</v>
          </cell>
          <cell r="E44">
            <v>5.75</v>
          </cell>
          <cell r="F44">
            <v>9.1999999999999993</v>
          </cell>
          <cell r="G44">
            <v>16.75</v>
          </cell>
          <cell r="H44">
            <v>0</v>
          </cell>
          <cell r="J44">
            <v>0</v>
          </cell>
          <cell r="L44">
            <v>3</v>
          </cell>
          <cell r="N44">
            <v>0</v>
          </cell>
          <cell r="O44">
            <v>1.4</v>
          </cell>
          <cell r="P44">
            <v>0</v>
          </cell>
          <cell r="Q44">
            <v>0</v>
          </cell>
          <cell r="R44">
            <v>0</v>
          </cell>
          <cell r="S44">
            <v>0.01</v>
          </cell>
          <cell r="T44">
            <v>0.02</v>
          </cell>
          <cell r="U44">
            <v>0.03</v>
          </cell>
          <cell r="V44">
            <v>0</v>
          </cell>
          <cell r="W44">
            <v>0</v>
          </cell>
          <cell r="X44">
            <v>0</v>
          </cell>
          <cell r="Y44">
            <v>10.16</v>
          </cell>
          <cell r="Z44">
            <v>13.62</v>
          </cell>
          <cell r="AA44">
            <v>21.18</v>
          </cell>
        </row>
        <row r="45">
          <cell r="A45">
            <v>40</v>
          </cell>
          <cell r="B45" t="str">
            <v>14004</v>
          </cell>
          <cell r="C45" t="str">
            <v>14-4</v>
          </cell>
          <cell r="D45" t="str">
            <v>WATERTOWN</v>
          </cell>
          <cell r="E45">
            <v>5.75</v>
          </cell>
          <cell r="F45">
            <v>9.1999999999999993</v>
          </cell>
          <cell r="G45">
            <v>16.75</v>
          </cell>
          <cell r="H45">
            <v>0.3</v>
          </cell>
          <cell r="J45">
            <v>0</v>
          </cell>
          <cell r="L45">
            <v>3</v>
          </cell>
          <cell r="N45">
            <v>0</v>
          </cell>
          <cell r="O45">
            <v>1.4</v>
          </cell>
          <cell r="P45">
            <v>0</v>
          </cell>
          <cell r="Q45">
            <v>0</v>
          </cell>
          <cell r="R45">
            <v>0</v>
          </cell>
          <cell r="S45">
            <v>0.09</v>
          </cell>
          <cell r="T45">
            <v>0.14000000000000001</v>
          </cell>
          <cell r="U45">
            <v>0.26</v>
          </cell>
          <cell r="V45">
            <v>0.02</v>
          </cell>
          <cell r="W45">
            <v>0.02</v>
          </cell>
          <cell r="X45">
            <v>0.02</v>
          </cell>
          <cell r="Y45">
            <v>10.56</v>
          </cell>
          <cell r="Z45">
            <v>14.06</v>
          </cell>
          <cell r="AA45">
            <v>21.73</v>
          </cell>
        </row>
        <row r="46">
          <cell r="A46">
            <v>41</v>
          </cell>
          <cell r="B46" t="str">
            <v>14005</v>
          </cell>
          <cell r="C46" t="str">
            <v>14-5</v>
          </cell>
          <cell r="D46" t="str">
            <v>WAVERLY</v>
          </cell>
          <cell r="E46">
            <v>9.01</v>
          </cell>
          <cell r="F46">
            <v>14.419999999999998</v>
          </cell>
          <cell r="G46">
            <v>26.25</v>
          </cell>
          <cell r="H46">
            <v>0</v>
          </cell>
          <cell r="J46">
            <v>0</v>
          </cell>
          <cell r="L46">
            <v>1.56</v>
          </cell>
          <cell r="N46">
            <v>0.3</v>
          </cell>
          <cell r="O46">
            <v>0.69</v>
          </cell>
          <cell r="P46">
            <v>0</v>
          </cell>
          <cell r="Q46">
            <v>0</v>
          </cell>
          <cell r="R46">
            <v>0</v>
          </cell>
          <cell r="S46">
            <v>0.01</v>
          </cell>
          <cell r="T46">
            <v>0.02</v>
          </cell>
          <cell r="U46">
            <v>0.03</v>
          </cell>
          <cell r="V46">
            <v>0</v>
          </cell>
          <cell r="W46">
            <v>0</v>
          </cell>
          <cell r="X46">
            <v>0</v>
          </cell>
          <cell r="Y46">
            <v>11.57</v>
          </cell>
          <cell r="Z46">
            <v>16.989999999999998</v>
          </cell>
          <cell r="AA46">
            <v>28.830000000000002</v>
          </cell>
        </row>
        <row r="47">
          <cell r="A47">
            <v>42</v>
          </cell>
          <cell r="B47" t="str">
            <v>15001</v>
          </cell>
          <cell r="C47" t="str">
            <v>15-1</v>
          </cell>
          <cell r="D47" t="str">
            <v>MC INTOSH</v>
          </cell>
          <cell r="E47">
            <v>5.75</v>
          </cell>
          <cell r="F47">
            <v>9.1999999999999993</v>
          </cell>
          <cell r="G47">
            <v>16.75</v>
          </cell>
          <cell r="H47">
            <v>0</v>
          </cell>
          <cell r="J47">
            <v>0</v>
          </cell>
          <cell r="L47">
            <v>1</v>
          </cell>
          <cell r="N47">
            <v>0.3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7.05</v>
          </cell>
          <cell r="Z47">
            <v>10.5</v>
          </cell>
          <cell r="AA47">
            <v>18.05</v>
          </cell>
        </row>
        <row r="48">
          <cell r="A48">
            <v>43</v>
          </cell>
          <cell r="B48" t="str">
            <v>15002</v>
          </cell>
          <cell r="C48" t="str">
            <v>15-2</v>
          </cell>
          <cell r="D48" t="str">
            <v>MC LAUGHLIN</v>
          </cell>
          <cell r="E48">
            <v>5.74</v>
          </cell>
          <cell r="F48">
            <v>9.18</v>
          </cell>
          <cell r="G48">
            <v>16.72</v>
          </cell>
          <cell r="H48">
            <v>0</v>
          </cell>
          <cell r="J48">
            <v>0</v>
          </cell>
          <cell r="L48">
            <v>0.6</v>
          </cell>
          <cell r="N48">
            <v>0</v>
          </cell>
          <cell r="O48">
            <v>0.63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6.97</v>
          </cell>
          <cell r="Z48">
            <v>10.41</v>
          </cell>
          <cell r="AA48">
            <v>17.95</v>
          </cell>
        </row>
        <row r="49">
          <cell r="A49">
            <v>44</v>
          </cell>
          <cell r="B49" t="str">
            <v>15003</v>
          </cell>
          <cell r="C49" t="str">
            <v>15-3</v>
          </cell>
          <cell r="D49" t="str">
            <v>SMEE</v>
          </cell>
          <cell r="E49">
            <v>5.75</v>
          </cell>
          <cell r="F49">
            <v>9.1999999999999993</v>
          </cell>
          <cell r="G49">
            <v>16.75</v>
          </cell>
          <cell r="H49">
            <v>0</v>
          </cell>
          <cell r="J49">
            <v>0</v>
          </cell>
          <cell r="L49">
            <v>0.73</v>
          </cell>
          <cell r="N49">
            <v>0</v>
          </cell>
          <cell r="O49">
            <v>1.24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7.7200000000000006</v>
          </cell>
          <cell r="Z49">
            <v>11.17</v>
          </cell>
          <cell r="AA49">
            <v>18.72</v>
          </cell>
        </row>
        <row r="50">
          <cell r="A50">
            <v>45</v>
          </cell>
          <cell r="B50" t="str">
            <v>16001</v>
          </cell>
          <cell r="C50" t="str">
            <v>16-1</v>
          </cell>
          <cell r="D50" t="str">
            <v>CUSTER</v>
          </cell>
          <cell r="E50">
            <v>5.75</v>
          </cell>
          <cell r="F50">
            <v>9.1999999999999993</v>
          </cell>
          <cell r="G50">
            <v>16.75</v>
          </cell>
          <cell r="H50">
            <v>0.52</v>
          </cell>
          <cell r="J50">
            <v>0</v>
          </cell>
          <cell r="L50">
            <v>2.5499999999999998</v>
          </cell>
          <cell r="N50">
            <v>0</v>
          </cell>
          <cell r="O50">
            <v>1.4</v>
          </cell>
          <cell r="P50">
            <v>0</v>
          </cell>
          <cell r="Q50">
            <v>0</v>
          </cell>
          <cell r="R50">
            <v>0</v>
          </cell>
          <cell r="S50">
            <v>0.03</v>
          </cell>
          <cell r="T50">
            <v>0.05</v>
          </cell>
          <cell r="U50">
            <v>0.09</v>
          </cell>
          <cell r="V50">
            <v>0</v>
          </cell>
          <cell r="W50">
            <v>0</v>
          </cell>
          <cell r="X50">
            <v>0</v>
          </cell>
          <cell r="Y50">
            <v>10.25</v>
          </cell>
          <cell r="Z50">
            <v>13.72</v>
          </cell>
          <cell r="AA50">
            <v>21.31</v>
          </cell>
        </row>
        <row r="51">
          <cell r="A51">
            <v>46</v>
          </cell>
          <cell r="B51" t="str">
            <v>16002</v>
          </cell>
          <cell r="C51" t="str">
            <v>16-2</v>
          </cell>
          <cell r="D51" t="str">
            <v>ELK MOUNTAIN</v>
          </cell>
          <cell r="E51">
            <v>0.87</v>
          </cell>
          <cell r="F51">
            <v>1.39</v>
          </cell>
          <cell r="G51">
            <v>2.5299999999999998</v>
          </cell>
          <cell r="H51">
            <v>0</v>
          </cell>
          <cell r="J51">
            <v>0</v>
          </cell>
          <cell r="L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0.87</v>
          </cell>
          <cell r="Z51">
            <v>1.39</v>
          </cell>
          <cell r="AA51">
            <v>2.5299999999999998</v>
          </cell>
        </row>
        <row r="52">
          <cell r="A52">
            <v>47</v>
          </cell>
          <cell r="B52" t="str">
            <v>17001</v>
          </cell>
          <cell r="C52" t="str">
            <v>17-1</v>
          </cell>
          <cell r="D52" t="str">
            <v>ETHAN</v>
          </cell>
          <cell r="E52">
            <v>5.75</v>
          </cell>
          <cell r="F52">
            <v>9.1999999999999993</v>
          </cell>
          <cell r="G52">
            <v>16.75</v>
          </cell>
          <cell r="H52">
            <v>0</v>
          </cell>
          <cell r="J52">
            <v>0</v>
          </cell>
          <cell r="L52">
            <v>3</v>
          </cell>
          <cell r="N52">
            <v>0</v>
          </cell>
          <cell r="O52">
            <v>1.4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10.15</v>
          </cell>
          <cell r="Z52">
            <v>13.6</v>
          </cell>
          <cell r="AA52">
            <v>21.15</v>
          </cell>
        </row>
        <row r="53">
          <cell r="A53">
            <v>48</v>
          </cell>
          <cell r="B53" t="str">
            <v>17002</v>
          </cell>
          <cell r="C53" t="str">
            <v>17-2</v>
          </cell>
          <cell r="D53" t="str">
            <v>MITCHELL</v>
          </cell>
          <cell r="E53">
            <v>5.75</v>
          </cell>
          <cell r="F53">
            <v>9.1999999999999993</v>
          </cell>
          <cell r="G53">
            <v>16.75</v>
          </cell>
          <cell r="H53">
            <v>0</v>
          </cell>
          <cell r="J53">
            <v>0</v>
          </cell>
          <cell r="L53">
            <v>2.98</v>
          </cell>
          <cell r="N53">
            <v>0.26</v>
          </cell>
          <cell r="O53">
            <v>1.4</v>
          </cell>
          <cell r="P53">
            <v>0</v>
          </cell>
          <cell r="Q53">
            <v>0</v>
          </cell>
          <cell r="R53">
            <v>0</v>
          </cell>
          <cell r="S53">
            <v>0.25</v>
          </cell>
          <cell r="T53">
            <v>0.4</v>
          </cell>
          <cell r="U53">
            <v>0.73</v>
          </cell>
          <cell r="V53">
            <v>0.04</v>
          </cell>
          <cell r="W53">
            <v>0.04</v>
          </cell>
          <cell r="X53">
            <v>0.04</v>
          </cell>
          <cell r="Y53">
            <v>10.68</v>
          </cell>
          <cell r="Z53">
            <v>14.28</v>
          </cell>
          <cell r="AA53">
            <v>22.16</v>
          </cell>
        </row>
        <row r="54">
          <cell r="A54">
            <v>49</v>
          </cell>
          <cell r="B54" t="str">
            <v>17003</v>
          </cell>
          <cell r="C54" t="str">
            <v>17-3</v>
          </cell>
          <cell r="D54" t="str">
            <v>MOUNT VERNON</v>
          </cell>
          <cell r="E54">
            <v>5.75</v>
          </cell>
          <cell r="F54">
            <v>9.1999999999999993</v>
          </cell>
          <cell r="G54">
            <v>16.75</v>
          </cell>
          <cell r="H54">
            <v>2.82</v>
          </cell>
          <cell r="J54">
            <v>0</v>
          </cell>
          <cell r="L54">
            <v>1.39</v>
          </cell>
          <cell r="N54">
            <v>0</v>
          </cell>
          <cell r="O54">
            <v>1.1000000000000001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11.06</v>
          </cell>
          <cell r="Z54">
            <v>14.51</v>
          </cell>
          <cell r="AA54">
            <v>22.060000000000002</v>
          </cell>
        </row>
        <row r="55">
          <cell r="A55">
            <v>50</v>
          </cell>
          <cell r="B55" t="str">
            <v>18001</v>
          </cell>
          <cell r="C55" t="str">
            <v>18-1</v>
          </cell>
          <cell r="D55" t="str">
            <v>BRISTOL</v>
          </cell>
          <cell r="E55">
            <v>5.75</v>
          </cell>
          <cell r="F55">
            <v>9.1999999999999993</v>
          </cell>
          <cell r="G55">
            <v>16.75</v>
          </cell>
          <cell r="H55">
            <v>0</v>
          </cell>
          <cell r="J55">
            <v>0</v>
          </cell>
          <cell r="L55">
            <v>1.04</v>
          </cell>
          <cell r="N55">
            <v>0.28999999999999998</v>
          </cell>
          <cell r="O55">
            <v>1.4</v>
          </cell>
          <cell r="P55">
            <v>0</v>
          </cell>
          <cell r="Q55">
            <v>0</v>
          </cell>
          <cell r="R55">
            <v>0</v>
          </cell>
          <cell r="S55">
            <v>0.03</v>
          </cell>
          <cell r="T55">
            <v>0.05</v>
          </cell>
          <cell r="U55">
            <v>0.09</v>
          </cell>
          <cell r="V55">
            <v>0</v>
          </cell>
          <cell r="W55">
            <v>0</v>
          </cell>
          <cell r="X55">
            <v>0</v>
          </cell>
          <cell r="Y55">
            <v>8.51</v>
          </cell>
          <cell r="Z55">
            <v>11.979999999999999</v>
          </cell>
          <cell r="AA55">
            <v>19.569999999999997</v>
          </cell>
        </row>
        <row r="56">
          <cell r="A56">
            <v>51</v>
          </cell>
          <cell r="B56" t="str">
            <v>18002</v>
          </cell>
          <cell r="C56" t="str">
            <v>18-2</v>
          </cell>
          <cell r="D56" t="str">
            <v>ROSLYN</v>
          </cell>
          <cell r="E56">
            <v>5.75</v>
          </cell>
          <cell r="F56">
            <v>9.1999999999999993</v>
          </cell>
          <cell r="G56">
            <v>16.75</v>
          </cell>
          <cell r="H56">
            <v>1.54</v>
          </cell>
          <cell r="J56">
            <v>0</v>
          </cell>
          <cell r="L56">
            <v>1.48</v>
          </cell>
          <cell r="N56">
            <v>0.3</v>
          </cell>
          <cell r="O56">
            <v>1.27</v>
          </cell>
          <cell r="P56">
            <v>0</v>
          </cell>
          <cell r="Q56">
            <v>0</v>
          </cell>
          <cell r="R56">
            <v>0</v>
          </cell>
          <cell r="S56">
            <v>0.01</v>
          </cell>
          <cell r="T56">
            <v>0.02</v>
          </cell>
          <cell r="U56">
            <v>0.03</v>
          </cell>
          <cell r="V56">
            <v>0</v>
          </cell>
          <cell r="W56">
            <v>0</v>
          </cell>
          <cell r="X56">
            <v>0</v>
          </cell>
          <cell r="Y56">
            <v>10.35</v>
          </cell>
          <cell r="Z56">
            <v>13.809999999999999</v>
          </cell>
          <cell r="AA56">
            <v>21.37</v>
          </cell>
        </row>
        <row r="57">
          <cell r="A57">
            <v>52</v>
          </cell>
          <cell r="B57" t="str">
            <v>18003</v>
          </cell>
          <cell r="C57" t="str">
            <v>18-3</v>
          </cell>
          <cell r="D57" t="str">
            <v>WAUBAY</v>
          </cell>
          <cell r="E57">
            <v>5.75</v>
          </cell>
          <cell r="F57">
            <v>9.1999999999999993</v>
          </cell>
          <cell r="G57">
            <v>16.75</v>
          </cell>
          <cell r="H57">
            <v>0</v>
          </cell>
          <cell r="J57">
            <v>0</v>
          </cell>
          <cell r="L57">
            <v>2.27</v>
          </cell>
          <cell r="N57">
            <v>0</v>
          </cell>
          <cell r="O57">
            <v>1.4</v>
          </cell>
          <cell r="P57">
            <v>0</v>
          </cell>
          <cell r="Q57">
            <v>0</v>
          </cell>
          <cell r="R57">
            <v>0</v>
          </cell>
          <cell r="S57">
            <v>0.02</v>
          </cell>
          <cell r="T57">
            <v>0.03</v>
          </cell>
          <cell r="U57">
            <v>0.06</v>
          </cell>
          <cell r="V57">
            <v>0</v>
          </cell>
          <cell r="W57">
            <v>0</v>
          </cell>
          <cell r="X57">
            <v>0</v>
          </cell>
          <cell r="Y57">
            <v>9.44</v>
          </cell>
          <cell r="Z57">
            <v>12.899999999999999</v>
          </cell>
          <cell r="AA57">
            <v>20.479999999999997</v>
          </cell>
        </row>
        <row r="58">
          <cell r="A58">
            <v>53</v>
          </cell>
          <cell r="B58" t="str">
            <v>18004</v>
          </cell>
          <cell r="C58" t="str">
            <v>18-4</v>
          </cell>
          <cell r="D58" t="str">
            <v>WEBSTER</v>
          </cell>
          <cell r="E58">
            <v>5.75</v>
          </cell>
          <cell r="F58">
            <v>9.1999999999999993</v>
          </cell>
          <cell r="G58">
            <v>16.75</v>
          </cell>
          <cell r="H58">
            <v>0</v>
          </cell>
          <cell r="J58">
            <v>0</v>
          </cell>
          <cell r="L58">
            <v>3</v>
          </cell>
          <cell r="N58">
            <v>0</v>
          </cell>
          <cell r="O58">
            <v>1.4</v>
          </cell>
          <cell r="P58">
            <v>0</v>
          </cell>
          <cell r="Q58">
            <v>0</v>
          </cell>
          <cell r="R58">
            <v>0</v>
          </cell>
          <cell r="S58">
            <v>0.05</v>
          </cell>
          <cell r="T58">
            <v>0.08</v>
          </cell>
          <cell r="U58">
            <v>0.15</v>
          </cell>
          <cell r="V58">
            <v>0.01</v>
          </cell>
          <cell r="W58">
            <v>0.01</v>
          </cell>
          <cell r="X58">
            <v>0.01</v>
          </cell>
          <cell r="Y58">
            <v>10.210000000000001</v>
          </cell>
          <cell r="Z58">
            <v>13.69</v>
          </cell>
          <cell r="AA58">
            <v>21.31</v>
          </cell>
        </row>
        <row r="59">
          <cell r="A59">
            <v>54</v>
          </cell>
          <cell r="B59" t="str">
            <v>19004</v>
          </cell>
          <cell r="C59" t="str">
            <v>19-4</v>
          </cell>
          <cell r="D59" t="str">
            <v>DEUEL</v>
          </cell>
          <cell r="E59">
            <v>5.75</v>
          </cell>
          <cell r="F59">
            <v>9.1999999999999993</v>
          </cell>
          <cell r="G59">
            <v>16.75</v>
          </cell>
          <cell r="H59">
            <v>0</v>
          </cell>
          <cell r="J59">
            <v>0</v>
          </cell>
          <cell r="L59">
            <v>0.88</v>
          </cell>
          <cell r="N59">
            <v>0</v>
          </cell>
          <cell r="O59">
            <v>1.4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8.0299999999999994</v>
          </cell>
          <cell r="Z59">
            <v>11.48</v>
          </cell>
          <cell r="AA59">
            <v>19.029999999999998</v>
          </cell>
        </row>
        <row r="60">
          <cell r="A60">
            <v>55</v>
          </cell>
          <cell r="B60" t="str">
            <v>20001</v>
          </cell>
          <cell r="C60" t="str">
            <v>20-1</v>
          </cell>
          <cell r="D60" t="str">
            <v>EAGLE BUTTE</v>
          </cell>
          <cell r="E60">
            <v>5.75</v>
          </cell>
          <cell r="F60">
            <v>9.1999999999999993</v>
          </cell>
          <cell r="G60">
            <v>16.75</v>
          </cell>
          <cell r="H60">
            <v>0</v>
          </cell>
          <cell r="J60">
            <v>0</v>
          </cell>
          <cell r="L60">
            <v>0</v>
          </cell>
          <cell r="N60">
            <v>0</v>
          </cell>
          <cell r="O60">
            <v>1.4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7.15</v>
          </cell>
          <cell r="Z60">
            <v>10.6</v>
          </cell>
          <cell r="AA60">
            <v>18.149999999999999</v>
          </cell>
        </row>
        <row r="61">
          <cell r="A61">
            <v>56</v>
          </cell>
          <cell r="B61" t="str">
            <v>20002</v>
          </cell>
          <cell r="C61" t="str">
            <v>20-2</v>
          </cell>
          <cell r="D61" t="str">
            <v>ISABEL</v>
          </cell>
          <cell r="E61">
            <v>5.75</v>
          </cell>
          <cell r="F61">
            <v>9.1999999999999993</v>
          </cell>
          <cell r="G61">
            <v>16.75</v>
          </cell>
          <cell r="H61">
            <v>0</v>
          </cell>
          <cell r="J61">
            <v>0</v>
          </cell>
          <cell r="L61">
            <v>1.44</v>
          </cell>
          <cell r="N61">
            <v>0</v>
          </cell>
          <cell r="O61">
            <v>1.4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8.59</v>
          </cell>
          <cell r="Z61">
            <v>12.04</v>
          </cell>
          <cell r="AA61">
            <v>19.59</v>
          </cell>
        </row>
        <row r="62">
          <cell r="A62">
            <v>57</v>
          </cell>
          <cell r="B62" t="str">
            <v>20003</v>
          </cell>
          <cell r="C62" t="str">
            <v>20-3</v>
          </cell>
          <cell r="D62" t="str">
            <v>TIMBER LAKE</v>
          </cell>
          <cell r="E62">
            <v>5.75</v>
          </cell>
          <cell r="F62">
            <v>9.1999999999999993</v>
          </cell>
          <cell r="G62">
            <v>16.75</v>
          </cell>
          <cell r="H62">
            <v>0</v>
          </cell>
          <cell r="J62">
            <v>0</v>
          </cell>
          <cell r="L62">
            <v>3</v>
          </cell>
          <cell r="N62">
            <v>0</v>
          </cell>
          <cell r="O62">
            <v>0.28999999999999998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9.0399999999999991</v>
          </cell>
          <cell r="Z62">
            <v>12.489999999999998</v>
          </cell>
          <cell r="AA62">
            <v>20.04</v>
          </cell>
        </row>
        <row r="63">
          <cell r="A63">
            <v>58</v>
          </cell>
          <cell r="B63" t="str">
            <v>21001</v>
          </cell>
          <cell r="C63" t="str">
            <v>21-1</v>
          </cell>
          <cell r="D63" t="str">
            <v>ARMOUR</v>
          </cell>
          <cell r="E63">
            <v>5.75</v>
          </cell>
          <cell r="F63">
            <v>9.1999999999999993</v>
          </cell>
          <cell r="G63">
            <v>16.75</v>
          </cell>
          <cell r="H63">
            <v>0</v>
          </cell>
          <cell r="J63">
            <v>0</v>
          </cell>
          <cell r="L63">
            <v>0.91</v>
          </cell>
          <cell r="N63">
            <v>0</v>
          </cell>
          <cell r="O63">
            <v>1.4</v>
          </cell>
          <cell r="P63">
            <v>0</v>
          </cell>
          <cell r="Q63">
            <v>0</v>
          </cell>
          <cell r="R63">
            <v>0</v>
          </cell>
          <cell r="S63">
            <v>0.01</v>
          </cell>
          <cell r="T63">
            <v>0.02</v>
          </cell>
          <cell r="U63">
            <v>0.03</v>
          </cell>
          <cell r="V63">
            <v>0</v>
          </cell>
          <cell r="W63">
            <v>0</v>
          </cell>
          <cell r="X63">
            <v>0</v>
          </cell>
          <cell r="Y63">
            <v>8.07</v>
          </cell>
          <cell r="Z63">
            <v>11.53</v>
          </cell>
          <cell r="AA63">
            <v>19.09</v>
          </cell>
        </row>
        <row r="64">
          <cell r="A64">
            <v>59</v>
          </cell>
          <cell r="B64" t="str">
            <v>21002</v>
          </cell>
          <cell r="C64" t="str">
            <v>21-2</v>
          </cell>
          <cell r="D64" t="str">
            <v>CORSICA</v>
          </cell>
          <cell r="E64">
            <v>5.75</v>
          </cell>
          <cell r="F64">
            <v>9.1999999999999993</v>
          </cell>
          <cell r="G64">
            <v>16.75</v>
          </cell>
          <cell r="H64">
            <v>0</v>
          </cell>
          <cell r="J64">
            <v>0</v>
          </cell>
          <cell r="L64">
            <v>0.46</v>
          </cell>
          <cell r="N64">
            <v>0</v>
          </cell>
          <cell r="O64">
            <v>1.4</v>
          </cell>
          <cell r="P64">
            <v>0</v>
          </cell>
          <cell r="Q64">
            <v>0</v>
          </cell>
          <cell r="R64">
            <v>0</v>
          </cell>
          <cell r="S64">
            <v>7.0000000000000007E-2</v>
          </cell>
          <cell r="T64">
            <v>0.11</v>
          </cell>
          <cell r="U64">
            <v>0.2</v>
          </cell>
          <cell r="V64">
            <v>0.01</v>
          </cell>
          <cell r="W64">
            <v>0.01</v>
          </cell>
          <cell r="X64">
            <v>0.01</v>
          </cell>
          <cell r="Y64">
            <v>7.6899999999999995</v>
          </cell>
          <cell r="Z64">
            <v>11.18</v>
          </cell>
          <cell r="AA64">
            <v>18.82</v>
          </cell>
        </row>
        <row r="65">
          <cell r="A65">
            <v>60</v>
          </cell>
          <cell r="B65" t="str">
            <v>22001</v>
          </cell>
          <cell r="C65" t="str">
            <v>22-1</v>
          </cell>
          <cell r="D65" t="str">
            <v>BOWDLE</v>
          </cell>
          <cell r="E65">
            <v>6.3100000000000005</v>
          </cell>
          <cell r="F65">
            <v>10.1</v>
          </cell>
          <cell r="G65">
            <v>18.38</v>
          </cell>
          <cell r="H65">
            <v>0</v>
          </cell>
          <cell r="J65">
            <v>0</v>
          </cell>
          <cell r="L65">
            <v>0.75</v>
          </cell>
          <cell r="N65">
            <v>0.3</v>
          </cell>
          <cell r="O65">
            <v>1.19</v>
          </cell>
          <cell r="P65">
            <v>0</v>
          </cell>
          <cell r="Q65">
            <v>0</v>
          </cell>
          <cell r="R65">
            <v>0</v>
          </cell>
          <cell r="S65">
            <v>0.01</v>
          </cell>
          <cell r="T65">
            <v>0.02</v>
          </cell>
          <cell r="U65">
            <v>0.03</v>
          </cell>
          <cell r="V65">
            <v>0</v>
          </cell>
          <cell r="W65">
            <v>0</v>
          </cell>
          <cell r="X65">
            <v>0</v>
          </cell>
          <cell r="Y65">
            <v>8.56</v>
          </cell>
          <cell r="Z65">
            <v>12.36</v>
          </cell>
          <cell r="AA65">
            <v>20.650000000000002</v>
          </cell>
        </row>
        <row r="66">
          <cell r="A66">
            <v>61</v>
          </cell>
          <cell r="B66" t="str">
            <v>22003</v>
          </cell>
          <cell r="C66" t="str">
            <v>22-3</v>
          </cell>
          <cell r="D66" t="str">
            <v>IPSWICH</v>
          </cell>
          <cell r="E66">
            <v>5.75</v>
          </cell>
          <cell r="F66">
            <v>9.1999999999999993</v>
          </cell>
          <cell r="G66">
            <v>16.75</v>
          </cell>
          <cell r="H66">
            <v>0</v>
          </cell>
          <cell r="J66">
            <v>0</v>
          </cell>
          <cell r="L66">
            <v>0.68</v>
          </cell>
          <cell r="N66">
            <v>0.3</v>
          </cell>
          <cell r="O66">
            <v>1.37</v>
          </cell>
          <cell r="P66">
            <v>0</v>
          </cell>
          <cell r="Q66">
            <v>0</v>
          </cell>
          <cell r="R66">
            <v>0</v>
          </cell>
          <cell r="S66">
            <v>0.01</v>
          </cell>
          <cell r="T66">
            <v>0.02</v>
          </cell>
          <cell r="U66">
            <v>0.03</v>
          </cell>
          <cell r="V66">
            <v>0</v>
          </cell>
          <cell r="W66">
            <v>0</v>
          </cell>
          <cell r="X66">
            <v>0</v>
          </cell>
          <cell r="Y66">
            <v>8.11</v>
          </cell>
          <cell r="Z66">
            <v>11.57</v>
          </cell>
          <cell r="AA66">
            <v>19.130000000000003</v>
          </cell>
        </row>
        <row r="67">
          <cell r="A67">
            <v>62</v>
          </cell>
          <cell r="B67" t="str">
            <v>22005</v>
          </cell>
          <cell r="C67" t="str">
            <v>22-5</v>
          </cell>
          <cell r="D67" t="str">
            <v>EDMUNDS CENTRAL</v>
          </cell>
          <cell r="E67">
            <v>5.75</v>
          </cell>
          <cell r="F67">
            <v>9.1999999999999993</v>
          </cell>
          <cell r="G67">
            <v>16.75</v>
          </cell>
          <cell r="H67">
            <v>0</v>
          </cell>
          <cell r="J67">
            <v>0</v>
          </cell>
          <cell r="L67">
            <v>0.41</v>
          </cell>
          <cell r="N67">
            <v>0.3</v>
          </cell>
          <cell r="O67">
            <v>0.28999999999999998</v>
          </cell>
          <cell r="P67">
            <v>0</v>
          </cell>
          <cell r="Q67">
            <v>0</v>
          </cell>
          <cell r="R67">
            <v>0</v>
          </cell>
          <cell r="S67">
            <v>0.01</v>
          </cell>
          <cell r="T67">
            <v>0.02</v>
          </cell>
          <cell r="U67">
            <v>0.03</v>
          </cell>
          <cell r="V67">
            <v>0</v>
          </cell>
          <cell r="W67">
            <v>0</v>
          </cell>
          <cell r="X67">
            <v>0</v>
          </cell>
          <cell r="Y67">
            <v>6.76</v>
          </cell>
          <cell r="Z67">
            <v>10.219999999999999</v>
          </cell>
          <cell r="AA67">
            <v>17.78</v>
          </cell>
        </row>
        <row r="68">
          <cell r="A68">
            <v>63</v>
          </cell>
          <cell r="B68" t="str">
            <v>23001</v>
          </cell>
          <cell r="C68" t="str">
            <v>23-1</v>
          </cell>
          <cell r="D68" t="str">
            <v>EDGEMONT</v>
          </cell>
          <cell r="E68">
            <v>5.75</v>
          </cell>
          <cell r="F68">
            <v>9.1999999999999993</v>
          </cell>
          <cell r="G68">
            <v>16.75</v>
          </cell>
          <cell r="H68">
            <v>0</v>
          </cell>
          <cell r="J68">
            <v>0</v>
          </cell>
          <cell r="L68">
            <v>2.99</v>
          </cell>
          <cell r="N68">
            <v>0.3</v>
          </cell>
          <cell r="O68">
            <v>1.4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10.440000000000001</v>
          </cell>
          <cell r="Z68">
            <v>13.89</v>
          </cell>
          <cell r="AA68">
            <v>21.44</v>
          </cell>
        </row>
        <row r="69">
          <cell r="A69">
            <v>64</v>
          </cell>
          <cell r="B69" t="str">
            <v>23002</v>
          </cell>
          <cell r="C69" t="str">
            <v>23-2</v>
          </cell>
          <cell r="D69" t="str">
            <v>HOT SPRINGS</v>
          </cell>
          <cell r="E69">
            <v>5.75</v>
          </cell>
          <cell r="F69">
            <v>9.1999999999999993</v>
          </cell>
          <cell r="G69">
            <v>16.75</v>
          </cell>
          <cell r="H69">
            <v>0</v>
          </cell>
          <cell r="J69">
            <v>0</v>
          </cell>
          <cell r="L69">
            <v>2.2799999999999998</v>
          </cell>
          <cell r="N69">
            <v>0.3</v>
          </cell>
          <cell r="O69">
            <v>1.4</v>
          </cell>
          <cell r="P69">
            <v>0</v>
          </cell>
          <cell r="Q69">
            <v>0</v>
          </cell>
          <cell r="R69">
            <v>0</v>
          </cell>
          <cell r="S69">
            <v>0.04</v>
          </cell>
          <cell r="T69">
            <v>0.06</v>
          </cell>
          <cell r="U69">
            <v>0.12</v>
          </cell>
          <cell r="V69">
            <v>0.01</v>
          </cell>
          <cell r="W69">
            <v>0.01</v>
          </cell>
          <cell r="X69">
            <v>0.01</v>
          </cell>
          <cell r="Y69">
            <v>9.7799999999999994</v>
          </cell>
          <cell r="Z69">
            <v>13.25</v>
          </cell>
          <cell r="AA69">
            <v>20.860000000000003</v>
          </cell>
        </row>
        <row r="70">
          <cell r="A70">
            <v>65</v>
          </cell>
          <cell r="B70" t="str">
            <v>23003</v>
          </cell>
          <cell r="C70" t="str">
            <v>23-3</v>
          </cell>
          <cell r="D70" t="str">
            <v>OELRICHS</v>
          </cell>
          <cell r="E70">
            <v>5.75</v>
          </cell>
          <cell r="F70">
            <v>9.1999999999999993</v>
          </cell>
          <cell r="G70">
            <v>16.75</v>
          </cell>
          <cell r="H70">
            <v>0</v>
          </cell>
          <cell r="J70">
            <v>0</v>
          </cell>
          <cell r="L70">
            <v>3</v>
          </cell>
          <cell r="N70">
            <v>0</v>
          </cell>
          <cell r="O70">
            <v>1.4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10.15</v>
          </cell>
          <cell r="Z70">
            <v>13.6</v>
          </cell>
          <cell r="AA70">
            <v>21.15</v>
          </cell>
        </row>
        <row r="71">
          <cell r="A71">
            <v>66</v>
          </cell>
          <cell r="B71" t="str">
            <v>24001</v>
          </cell>
          <cell r="C71" t="str">
            <v>24-1</v>
          </cell>
          <cell r="D71" t="str">
            <v>CRESBARD</v>
          </cell>
          <cell r="E71">
            <v>5.75</v>
          </cell>
          <cell r="F71">
            <v>9.1999999999999993</v>
          </cell>
          <cell r="G71">
            <v>16.75</v>
          </cell>
          <cell r="H71">
            <v>0</v>
          </cell>
          <cell r="J71">
            <v>0</v>
          </cell>
          <cell r="L71">
            <v>0.82</v>
          </cell>
          <cell r="N71">
            <v>0.28999999999999998</v>
          </cell>
          <cell r="O71">
            <v>1.1200000000000001</v>
          </cell>
          <cell r="P71">
            <v>0</v>
          </cell>
          <cell r="Q71">
            <v>0</v>
          </cell>
          <cell r="R71">
            <v>0</v>
          </cell>
          <cell r="S71">
            <v>0.01</v>
          </cell>
          <cell r="T71">
            <v>0.02</v>
          </cell>
          <cell r="U71">
            <v>0.03</v>
          </cell>
          <cell r="V71">
            <v>0</v>
          </cell>
          <cell r="W71">
            <v>0</v>
          </cell>
          <cell r="X71">
            <v>0</v>
          </cell>
          <cell r="Y71">
            <v>7.99</v>
          </cell>
          <cell r="Z71">
            <v>11.45</v>
          </cell>
          <cell r="AA71">
            <v>19.010000000000002</v>
          </cell>
        </row>
        <row r="72">
          <cell r="A72">
            <v>67</v>
          </cell>
          <cell r="B72" t="str">
            <v>24002</v>
          </cell>
          <cell r="C72" t="str">
            <v>24-2</v>
          </cell>
          <cell r="D72" t="str">
            <v>FAULKTON</v>
          </cell>
          <cell r="E72">
            <v>5.75</v>
          </cell>
          <cell r="F72">
            <v>9.1999999999999993</v>
          </cell>
          <cell r="G72">
            <v>16.75</v>
          </cell>
          <cell r="H72">
            <v>0</v>
          </cell>
          <cell r="J72">
            <v>0</v>
          </cell>
          <cell r="L72">
            <v>1.24</v>
          </cell>
          <cell r="N72">
            <v>0.3</v>
          </cell>
          <cell r="O72">
            <v>1.3</v>
          </cell>
          <cell r="P72">
            <v>0</v>
          </cell>
          <cell r="Q72">
            <v>0</v>
          </cell>
          <cell r="R72">
            <v>0</v>
          </cell>
          <cell r="S72">
            <v>0.06</v>
          </cell>
          <cell r="T72">
            <v>0.1</v>
          </cell>
          <cell r="U72">
            <v>0.17</v>
          </cell>
          <cell r="V72">
            <v>0.01</v>
          </cell>
          <cell r="W72">
            <v>0.01</v>
          </cell>
          <cell r="X72">
            <v>0.01</v>
          </cell>
          <cell r="Y72">
            <v>8.66</v>
          </cell>
          <cell r="Z72">
            <v>12.15</v>
          </cell>
          <cell r="AA72">
            <v>19.770000000000003</v>
          </cell>
        </row>
        <row r="73">
          <cell r="A73">
            <v>68</v>
          </cell>
          <cell r="B73" t="str">
            <v>25001</v>
          </cell>
          <cell r="C73" t="str">
            <v>25-1</v>
          </cell>
          <cell r="D73" t="str">
            <v>BIG STONE CITY</v>
          </cell>
          <cell r="E73">
            <v>6.41</v>
          </cell>
          <cell r="F73">
            <v>10.26</v>
          </cell>
          <cell r="G73">
            <v>18.670000000000002</v>
          </cell>
          <cell r="H73">
            <v>0</v>
          </cell>
          <cell r="J73">
            <v>0</v>
          </cell>
          <cell r="L73">
            <v>1.57</v>
          </cell>
          <cell r="N73">
            <v>0</v>
          </cell>
          <cell r="O73">
            <v>0.75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8.73</v>
          </cell>
          <cell r="Z73">
            <v>12.58</v>
          </cell>
          <cell r="AA73">
            <v>20.990000000000002</v>
          </cell>
        </row>
        <row r="74">
          <cell r="A74">
            <v>69</v>
          </cell>
          <cell r="B74" t="str">
            <v>25003</v>
          </cell>
          <cell r="C74" t="str">
            <v>25-3</v>
          </cell>
          <cell r="D74" t="str">
            <v>GRANT-DEUEL</v>
          </cell>
          <cell r="E74">
            <v>5.75</v>
          </cell>
          <cell r="F74">
            <v>9.1999999999999993</v>
          </cell>
          <cell r="G74">
            <v>16.75</v>
          </cell>
          <cell r="H74">
            <v>0</v>
          </cell>
          <cell r="J74">
            <v>0</v>
          </cell>
          <cell r="L74">
            <v>1</v>
          </cell>
          <cell r="N74">
            <v>0.22</v>
          </cell>
          <cell r="O74">
            <v>1.4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8.3699999999999992</v>
          </cell>
          <cell r="Z74">
            <v>11.82</v>
          </cell>
          <cell r="AA74">
            <v>19.369999999999997</v>
          </cell>
        </row>
        <row r="75">
          <cell r="A75">
            <v>70</v>
          </cell>
          <cell r="B75" t="str">
            <v>25004</v>
          </cell>
          <cell r="C75" t="str">
            <v>25-4</v>
          </cell>
          <cell r="D75" t="str">
            <v>MILBANK</v>
          </cell>
          <cell r="E75">
            <v>5.75</v>
          </cell>
          <cell r="F75">
            <v>9.1999999999999993</v>
          </cell>
          <cell r="G75">
            <v>16.75</v>
          </cell>
          <cell r="H75">
            <v>0</v>
          </cell>
          <cell r="J75">
            <v>0</v>
          </cell>
          <cell r="L75">
            <v>2.23</v>
          </cell>
          <cell r="N75">
            <v>0.3</v>
          </cell>
          <cell r="O75">
            <v>1.4</v>
          </cell>
          <cell r="P75">
            <v>0</v>
          </cell>
          <cell r="Q75">
            <v>0</v>
          </cell>
          <cell r="R75">
            <v>0</v>
          </cell>
          <cell r="S75">
            <v>0.01</v>
          </cell>
          <cell r="T75">
            <v>0.02</v>
          </cell>
          <cell r="U75">
            <v>0.03</v>
          </cell>
          <cell r="V75">
            <v>0</v>
          </cell>
          <cell r="W75">
            <v>0</v>
          </cell>
          <cell r="X75">
            <v>0</v>
          </cell>
          <cell r="Y75">
            <v>9.6900000000000013</v>
          </cell>
          <cell r="Z75">
            <v>13.15</v>
          </cell>
          <cell r="AA75">
            <v>20.71</v>
          </cell>
        </row>
        <row r="76">
          <cell r="A76">
            <v>71</v>
          </cell>
          <cell r="B76" t="str">
            <v>26002</v>
          </cell>
          <cell r="C76" t="str">
            <v>26-2</v>
          </cell>
          <cell r="D76" t="str">
            <v>BURKE</v>
          </cell>
          <cell r="E76">
            <v>5.75</v>
          </cell>
          <cell r="F76">
            <v>9.1999999999999993</v>
          </cell>
          <cell r="G76">
            <v>16.75</v>
          </cell>
          <cell r="H76">
            <v>0</v>
          </cell>
          <cell r="J76">
            <v>0</v>
          </cell>
          <cell r="L76">
            <v>2.4</v>
          </cell>
          <cell r="N76">
            <v>0</v>
          </cell>
          <cell r="O76">
            <v>1.36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9.51</v>
          </cell>
          <cell r="Z76">
            <v>12.959999999999999</v>
          </cell>
          <cell r="AA76">
            <v>20.509999999999998</v>
          </cell>
        </row>
        <row r="77">
          <cell r="A77">
            <v>72</v>
          </cell>
          <cell r="B77" t="str">
            <v>26004</v>
          </cell>
          <cell r="C77" t="str">
            <v>26-4</v>
          </cell>
          <cell r="D77" t="str">
            <v>GREGORY</v>
          </cell>
          <cell r="E77">
            <v>5.75</v>
          </cell>
          <cell r="F77">
            <v>9.1999999999999993</v>
          </cell>
          <cell r="G77">
            <v>16.75</v>
          </cell>
          <cell r="H77">
            <v>0</v>
          </cell>
          <cell r="J77">
            <v>0</v>
          </cell>
          <cell r="L77">
            <v>1.1000000000000001</v>
          </cell>
          <cell r="N77">
            <v>0</v>
          </cell>
          <cell r="O77">
            <v>1.4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8.25</v>
          </cell>
          <cell r="Z77">
            <v>11.7</v>
          </cell>
          <cell r="AA77">
            <v>19.25</v>
          </cell>
        </row>
        <row r="78">
          <cell r="A78">
            <v>73</v>
          </cell>
          <cell r="B78" t="str">
            <v>26005</v>
          </cell>
          <cell r="C78" t="str">
            <v>26-5</v>
          </cell>
          <cell r="D78" t="str">
            <v>BONESTEEL-FAIRFAX</v>
          </cell>
          <cell r="E78">
            <v>5.75</v>
          </cell>
          <cell r="F78">
            <v>9.1999999999999993</v>
          </cell>
          <cell r="G78">
            <v>16.75</v>
          </cell>
          <cell r="H78">
            <v>0</v>
          </cell>
          <cell r="J78">
            <v>0</v>
          </cell>
          <cell r="L78">
            <v>1.54</v>
          </cell>
          <cell r="N78">
            <v>0</v>
          </cell>
          <cell r="O78">
            <v>1.4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8.69</v>
          </cell>
          <cell r="Z78">
            <v>12.139999999999999</v>
          </cell>
          <cell r="AA78">
            <v>19.689999999999998</v>
          </cell>
        </row>
        <row r="79">
          <cell r="A79">
            <v>74</v>
          </cell>
          <cell r="B79" t="str">
            <v>27001</v>
          </cell>
          <cell r="C79" t="str">
            <v>27-1</v>
          </cell>
          <cell r="D79" t="str">
            <v>HAAKON</v>
          </cell>
          <cell r="E79">
            <v>5.75</v>
          </cell>
          <cell r="F79">
            <v>9.1999999999999993</v>
          </cell>
          <cell r="G79">
            <v>16.75</v>
          </cell>
          <cell r="H79">
            <v>0</v>
          </cell>
          <cell r="J79">
            <v>0</v>
          </cell>
          <cell r="L79">
            <v>0.45</v>
          </cell>
          <cell r="N79">
            <v>0</v>
          </cell>
          <cell r="O79">
            <v>1.4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7.6</v>
          </cell>
          <cell r="Z79">
            <v>11.049999999999999</v>
          </cell>
          <cell r="AA79">
            <v>18.599999999999998</v>
          </cell>
        </row>
        <row r="80">
          <cell r="A80">
            <v>75</v>
          </cell>
          <cell r="B80" t="str">
            <v>27002</v>
          </cell>
          <cell r="C80" t="str">
            <v>27-2</v>
          </cell>
          <cell r="D80" t="str">
            <v>MIDLAND</v>
          </cell>
          <cell r="E80">
            <v>5.75</v>
          </cell>
          <cell r="F80">
            <v>9.1999999999999993</v>
          </cell>
          <cell r="G80">
            <v>16.75</v>
          </cell>
          <cell r="H80">
            <v>0</v>
          </cell>
          <cell r="J80">
            <v>0</v>
          </cell>
          <cell r="L80">
            <v>1.05</v>
          </cell>
          <cell r="N80">
            <v>0</v>
          </cell>
          <cell r="O80">
            <v>1.4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8.1999999999999993</v>
          </cell>
          <cell r="Z80">
            <v>11.65</v>
          </cell>
          <cell r="AA80">
            <v>19.2</v>
          </cell>
        </row>
        <row r="81">
          <cell r="A81">
            <v>76</v>
          </cell>
          <cell r="B81" t="str">
            <v>28001</v>
          </cell>
          <cell r="C81" t="str">
            <v>28-1</v>
          </cell>
          <cell r="D81" t="str">
            <v>CASTLEWOOD</v>
          </cell>
          <cell r="E81">
            <v>5.75</v>
          </cell>
          <cell r="F81">
            <v>9.1999999999999993</v>
          </cell>
          <cell r="G81">
            <v>16.75</v>
          </cell>
          <cell r="H81">
            <v>2.36</v>
          </cell>
          <cell r="I81" t="str">
            <v>*</v>
          </cell>
          <cell r="J81">
            <v>0</v>
          </cell>
          <cell r="L81">
            <v>2.09</v>
          </cell>
          <cell r="N81">
            <v>0</v>
          </cell>
          <cell r="O81">
            <v>1.35</v>
          </cell>
          <cell r="P81">
            <v>0</v>
          </cell>
          <cell r="Q81">
            <v>0</v>
          </cell>
          <cell r="R81">
            <v>0</v>
          </cell>
          <cell r="S81">
            <v>0.03</v>
          </cell>
          <cell r="T81">
            <v>0.05</v>
          </cell>
          <cell r="U81">
            <v>0.09</v>
          </cell>
          <cell r="V81">
            <v>0.01</v>
          </cell>
          <cell r="W81">
            <v>0.01</v>
          </cell>
          <cell r="X81">
            <v>0.01</v>
          </cell>
          <cell r="Y81">
            <v>11.589999999999998</v>
          </cell>
          <cell r="Z81">
            <v>15.059999999999999</v>
          </cell>
          <cell r="AA81">
            <v>22.650000000000002</v>
          </cell>
        </row>
        <row r="82">
          <cell r="A82">
            <v>77</v>
          </cell>
          <cell r="B82" t="str">
            <v>28002</v>
          </cell>
          <cell r="C82" t="str">
            <v>28-2</v>
          </cell>
          <cell r="D82" t="str">
            <v>ESTELLINE</v>
          </cell>
          <cell r="E82">
            <v>7.01</v>
          </cell>
          <cell r="F82">
            <v>11.219999999999999</v>
          </cell>
          <cell r="G82">
            <v>20.420000000000002</v>
          </cell>
          <cell r="H82">
            <v>0</v>
          </cell>
          <cell r="J82">
            <v>0</v>
          </cell>
          <cell r="L82">
            <v>0.73</v>
          </cell>
          <cell r="N82">
            <v>0</v>
          </cell>
          <cell r="O82">
            <v>1.4</v>
          </cell>
          <cell r="P82">
            <v>0</v>
          </cell>
          <cell r="Q82">
            <v>0</v>
          </cell>
          <cell r="R82">
            <v>0</v>
          </cell>
          <cell r="S82">
            <v>0.02</v>
          </cell>
          <cell r="T82">
            <v>0.03</v>
          </cell>
          <cell r="U82">
            <v>0.06</v>
          </cell>
          <cell r="V82">
            <v>0</v>
          </cell>
          <cell r="W82">
            <v>0</v>
          </cell>
          <cell r="X82">
            <v>0</v>
          </cell>
          <cell r="Y82">
            <v>9.16</v>
          </cell>
          <cell r="Z82">
            <v>13.379999999999999</v>
          </cell>
          <cell r="AA82">
            <v>22.61</v>
          </cell>
        </row>
        <row r="83">
          <cell r="A83">
            <v>78</v>
          </cell>
          <cell r="B83" t="str">
            <v>28003</v>
          </cell>
          <cell r="C83" t="str">
            <v>28-3</v>
          </cell>
          <cell r="D83" t="str">
            <v>HAMLIN</v>
          </cell>
          <cell r="E83">
            <v>5.75</v>
          </cell>
          <cell r="F83">
            <v>9.1999999999999993</v>
          </cell>
          <cell r="G83">
            <v>16.75</v>
          </cell>
          <cell r="H83">
            <v>3.34</v>
          </cell>
          <cell r="J83">
            <v>0</v>
          </cell>
          <cell r="L83">
            <v>2.99</v>
          </cell>
          <cell r="N83">
            <v>0</v>
          </cell>
          <cell r="O83">
            <v>1.4</v>
          </cell>
          <cell r="P83">
            <v>0</v>
          </cell>
          <cell r="Q83">
            <v>0</v>
          </cell>
          <cell r="R83">
            <v>0</v>
          </cell>
          <cell r="S83">
            <v>0.03</v>
          </cell>
          <cell r="T83">
            <v>0.05</v>
          </cell>
          <cell r="U83">
            <v>0.09</v>
          </cell>
          <cell r="V83">
            <v>0</v>
          </cell>
          <cell r="W83">
            <v>0</v>
          </cell>
          <cell r="X83">
            <v>0</v>
          </cell>
          <cell r="Y83">
            <v>13.51</v>
          </cell>
          <cell r="Z83">
            <v>16.98</v>
          </cell>
          <cell r="AA83">
            <v>24.569999999999997</v>
          </cell>
        </row>
        <row r="84">
          <cell r="A84">
            <v>79</v>
          </cell>
          <cell r="B84" t="str">
            <v>29001</v>
          </cell>
          <cell r="C84" t="str">
            <v>29-1</v>
          </cell>
          <cell r="D84" t="str">
            <v>MILLER</v>
          </cell>
          <cell r="E84">
            <v>5.75</v>
          </cell>
          <cell r="F84">
            <v>9.1999999999999993</v>
          </cell>
          <cell r="G84">
            <v>16.75</v>
          </cell>
          <cell r="H84">
            <v>0</v>
          </cell>
          <cell r="J84">
            <v>0</v>
          </cell>
          <cell r="L84">
            <v>2.33</v>
          </cell>
          <cell r="N84">
            <v>0</v>
          </cell>
          <cell r="O84">
            <v>1.3</v>
          </cell>
          <cell r="P84">
            <v>0</v>
          </cell>
          <cell r="Q84">
            <v>0</v>
          </cell>
          <cell r="R84">
            <v>0</v>
          </cell>
          <cell r="S84">
            <v>0.12</v>
          </cell>
          <cell r="T84">
            <v>0.19</v>
          </cell>
          <cell r="U84">
            <v>0.35</v>
          </cell>
          <cell r="V84">
            <v>0.01</v>
          </cell>
          <cell r="W84">
            <v>0.01</v>
          </cell>
          <cell r="X84">
            <v>0.01</v>
          </cell>
          <cell r="Y84">
            <v>9.51</v>
          </cell>
          <cell r="Z84">
            <v>13.03</v>
          </cell>
          <cell r="AA84">
            <v>20.740000000000002</v>
          </cell>
        </row>
        <row r="85">
          <cell r="A85">
            <v>80</v>
          </cell>
          <cell r="B85" t="str">
            <v>29002</v>
          </cell>
          <cell r="C85" t="str">
            <v>29-2</v>
          </cell>
          <cell r="D85" t="str">
            <v>POLO</v>
          </cell>
          <cell r="E85">
            <v>5.75</v>
          </cell>
          <cell r="F85">
            <v>9.1999999999999993</v>
          </cell>
          <cell r="G85">
            <v>16.75</v>
          </cell>
          <cell r="H85">
            <v>0</v>
          </cell>
          <cell r="J85">
            <v>0</v>
          </cell>
          <cell r="L85">
            <v>1.25</v>
          </cell>
          <cell r="N85">
            <v>0.3</v>
          </cell>
          <cell r="O85">
            <v>0.92</v>
          </cell>
          <cell r="P85">
            <v>0.89</v>
          </cell>
          <cell r="Q85">
            <v>0.94</v>
          </cell>
          <cell r="R85">
            <v>1.06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9.1100000000000012</v>
          </cell>
          <cell r="Z85">
            <v>12.61</v>
          </cell>
          <cell r="AA85">
            <v>20.28</v>
          </cell>
        </row>
        <row r="86">
          <cell r="A86">
            <v>81</v>
          </cell>
          <cell r="B86" t="str">
            <v>30001</v>
          </cell>
          <cell r="C86" t="str">
            <v>30-1</v>
          </cell>
          <cell r="D86" t="str">
            <v>HANSON</v>
          </cell>
          <cell r="E86">
            <v>5.75</v>
          </cell>
          <cell r="F86">
            <v>9.1999999999999993</v>
          </cell>
          <cell r="G86">
            <v>16.75</v>
          </cell>
          <cell r="H86">
            <v>0</v>
          </cell>
          <cell r="J86">
            <v>0</v>
          </cell>
          <cell r="L86">
            <v>1.9</v>
          </cell>
          <cell r="N86">
            <v>0</v>
          </cell>
          <cell r="O86">
            <v>1.4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9.0500000000000007</v>
          </cell>
          <cell r="Z86">
            <v>12.5</v>
          </cell>
          <cell r="AA86">
            <v>20.049999999999997</v>
          </cell>
        </row>
        <row r="87">
          <cell r="A87">
            <v>82</v>
          </cell>
          <cell r="B87" t="str">
            <v>30002</v>
          </cell>
          <cell r="C87" t="str">
            <v>30-2</v>
          </cell>
          <cell r="D87" t="str">
            <v>EMERY</v>
          </cell>
          <cell r="E87">
            <v>5.75</v>
          </cell>
          <cell r="F87">
            <v>9.1999999999999993</v>
          </cell>
          <cell r="G87">
            <v>16.75</v>
          </cell>
          <cell r="H87">
            <v>0</v>
          </cell>
          <cell r="J87">
            <v>0</v>
          </cell>
          <cell r="L87">
            <v>1.55</v>
          </cell>
          <cell r="N87">
            <v>0</v>
          </cell>
          <cell r="O87">
            <v>1.4</v>
          </cell>
          <cell r="P87">
            <v>0</v>
          </cell>
          <cell r="Q87">
            <v>0</v>
          </cell>
          <cell r="R87">
            <v>0</v>
          </cell>
          <cell r="S87">
            <v>0.01</v>
          </cell>
          <cell r="T87">
            <v>0.02</v>
          </cell>
          <cell r="U87">
            <v>0.03</v>
          </cell>
          <cell r="V87">
            <v>0</v>
          </cell>
          <cell r="W87">
            <v>0</v>
          </cell>
          <cell r="X87">
            <v>0</v>
          </cell>
          <cell r="Y87">
            <v>8.7099999999999991</v>
          </cell>
          <cell r="Z87">
            <v>12.17</v>
          </cell>
          <cell r="AA87">
            <v>19.73</v>
          </cell>
        </row>
        <row r="88">
          <cell r="A88">
            <v>83</v>
          </cell>
          <cell r="B88" t="str">
            <v>31001</v>
          </cell>
          <cell r="C88" t="str">
            <v>31-1</v>
          </cell>
          <cell r="D88" t="str">
            <v>HARDING COUNTY</v>
          </cell>
          <cell r="E88">
            <v>5.75</v>
          </cell>
          <cell r="F88">
            <v>9.1999999999999993</v>
          </cell>
          <cell r="G88">
            <v>16.75</v>
          </cell>
          <cell r="H88">
            <v>0</v>
          </cell>
          <cell r="J88">
            <v>0</v>
          </cell>
          <cell r="L88">
            <v>0.18</v>
          </cell>
          <cell r="N88">
            <v>0</v>
          </cell>
          <cell r="O88">
            <v>0.53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6.46</v>
          </cell>
          <cell r="Z88">
            <v>9.9099999999999984</v>
          </cell>
          <cell r="AA88">
            <v>17.46</v>
          </cell>
        </row>
        <row r="89">
          <cell r="A89">
            <v>84</v>
          </cell>
          <cell r="B89" t="str">
            <v>32001</v>
          </cell>
          <cell r="C89" t="str">
            <v>32-1</v>
          </cell>
          <cell r="D89" t="str">
            <v>HARROLD</v>
          </cell>
          <cell r="E89">
            <v>5.75</v>
          </cell>
          <cell r="F89">
            <v>9.1999999999999993</v>
          </cell>
          <cell r="G89">
            <v>16.75</v>
          </cell>
          <cell r="H89">
            <v>0</v>
          </cell>
          <cell r="J89">
            <v>0</v>
          </cell>
          <cell r="L89">
            <v>0.25</v>
          </cell>
          <cell r="N89">
            <v>0</v>
          </cell>
          <cell r="O89">
            <v>0.52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6.52</v>
          </cell>
          <cell r="Z89">
            <v>9.9699999999999989</v>
          </cell>
          <cell r="AA89">
            <v>17.52</v>
          </cell>
        </row>
        <row r="90">
          <cell r="A90">
            <v>85</v>
          </cell>
          <cell r="B90" t="str">
            <v>32002</v>
          </cell>
          <cell r="C90" t="str">
            <v>32-2</v>
          </cell>
          <cell r="D90" t="str">
            <v>PIERRE</v>
          </cell>
          <cell r="E90">
            <v>5.75</v>
          </cell>
          <cell r="F90">
            <v>9.1999999999999993</v>
          </cell>
          <cell r="G90">
            <v>16.75</v>
          </cell>
          <cell r="H90">
            <v>1.05</v>
          </cell>
          <cell r="J90">
            <v>0</v>
          </cell>
          <cell r="L90">
            <v>3</v>
          </cell>
          <cell r="N90">
            <v>0</v>
          </cell>
          <cell r="O90">
            <v>1.4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11.200000000000001</v>
          </cell>
          <cell r="Z90">
            <v>14.65</v>
          </cell>
          <cell r="AA90">
            <v>22.2</v>
          </cell>
        </row>
        <row r="91">
          <cell r="A91">
            <v>86</v>
          </cell>
          <cell r="B91" t="str">
            <v>33001</v>
          </cell>
          <cell r="C91" t="str">
            <v>33-1</v>
          </cell>
          <cell r="D91" t="str">
            <v>FREEMAN</v>
          </cell>
          <cell r="E91">
            <v>5.75</v>
          </cell>
          <cell r="F91">
            <v>9.1999999999999993</v>
          </cell>
          <cell r="G91">
            <v>16.75</v>
          </cell>
          <cell r="H91">
            <v>0</v>
          </cell>
          <cell r="J91">
            <v>0</v>
          </cell>
          <cell r="L91">
            <v>2.74</v>
          </cell>
          <cell r="N91">
            <v>0.3</v>
          </cell>
          <cell r="O91">
            <v>1.4</v>
          </cell>
          <cell r="P91">
            <v>0</v>
          </cell>
          <cell r="Q91">
            <v>0</v>
          </cell>
          <cell r="R91">
            <v>0</v>
          </cell>
          <cell r="S91">
            <v>0.04</v>
          </cell>
          <cell r="T91">
            <v>0.06</v>
          </cell>
          <cell r="U91">
            <v>0.12</v>
          </cell>
          <cell r="V91">
            <v>0.01</v>
          </cell>
          <cell r="W91">
            <v>0.01</v>
          </cell>
          <cell r="X91">
            <v>0.01</v>
          </cell>
          <cell r="Y91">
            <v>10.24</v>
          </cell>
          <cell r="Z91">
            <v>13.71</v>
          </cell>
          <cell r="AA91">
            <v>21.320000000000004</v>
          </cell>
        </row>
        <row r="92">
          <cell r="A92">
            <v>87</v>
          </cell>
          <cell r="B92" t="str">
            <v>33002</v>
          </cell>
          <cell r="C92" t="str">
            <v>33-2</v>
          </cell>
          <cell r="D92" t="str">
            <v>MENNO</v>
          </cell>
          <cell r="E92">
            <v>5.75</v>
          </cell>
          <cell r="F92">
            <v>9.1999999999999993</v>
          </cell>
          <cell r="G92">
            <v>16.75</v>
          </cell>
          <cell r="H92">
            <v>0</v>
          </cell>
          <cell r="J92">
            <v>0</v>
          </cell>
          <cell r="L92">
            <v>2.37</v>
          </cell>
          <cell r="N92">
            <v>0.3</v>
          </cell>
          <cell r="O92">
            <v>1.4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9.8200000000000021</v>
          </cell>
          <cell r="Z92">
            <v>13.270000000000001</v>
          </cell>
          <cell r="AA92">
            <v>20.82</v>
          </cell>
        </row>
        <row r="93">
          <cell r="A93">
            <v>88</v>
          </cell>
          <cell r="B93" t="str">
            <v>33003</v>
          </cell>
          <cell r="C93" t="str">
            <v>33-3</v>
          </cell>
          <cell r="D93" t="str">
            <v>PARKSTON</v>
          </cell>
          <cell r="E93">
            <v>5.75</v>
          </cell>
          <cell r="F93">
            <v>9.1999999999999993</v>
          </cell>
          <cell r="G93">
            <v>16.75</v>
          </cell>
          <cell r="H93">
            <v>1.35</v>
          </cell>
          <cell r="J93">
            <v>0</v>
          </cell>
          <cell r="L93">
            <v>1.28</v>
          </cell>
          <cell r="N93">
            <v>0.28999999999999998</v>
          </cell>
          <cell r="O93">
            <v>1.26</v>
          </cell>
          <cell r="P93">
            <v>0</v>
          </cell>
          <cell r="Q93">
            <v>0</v>
          </cell>
          <cell r="R93">
            <v>0</v>
          </cell>
          <cell r="S93">
            <v>0.03</v>
          </cell>
          <cell r="T93">
            <v>0.05</v>
          </cell>
          <cell r="U93">
            <v>0.09</v>
          </cell>
          <cell r="V93">
            <v>0.01</v>
          </cell>
          <cell r="W93">
            <v>0.01</v>
          </cell>
          <cell r="X93">
            <v>0.01</v>
          </cell>
          <cell r="Y93">
            <v>9.9699999999999971</v>
          </cell>
          <cell r="Z93">
            <v>13.439999999999998</v>
          </cell>
          <cell r="AA93">
            <v>21.030000000000005</v>
          </cell>
        </row>
        <row r="94">
          <cell r="A94">
            <v>89</v>
          </cell>
          <cell r="B94" t="str">
            <v>33005</v>
          </cell>
          <cell r="C94" t="str">
            <v>33-5</v>
          </cell>
          <cell r="D94" t="str">
            <v>TRIPP-DELMONT</v>
          </cell>
          <cell r="E94">
            <v>5.75</v>
          </cell>
          <cell r="F94">
            <v>9.1999999999999993</v>
          </cell>
          <cell r="G94">
            <v>16.75</v>
          </cell>
          <cell r="H94">
            <v>0</v>
          </cell>
          <cell r="J94">
            <v>0</v>
          </cell>
          <cell r="L94">
            <v>1.01</v>
          </cell>
          <cell r="N94">
            <v>0.3</v>
          </cell>
          <cell r="O94">
            <v>1.39</v>
          </cell>
          <cell r="P94">
            <v>0</v>
          </cell>
          <cell r="Q94">
            <v>0</v>
          </cell>
          <cell r="R94">
            <v>0</v>
          </cell>
          <cell r="S94">
            <v>0.02</v>
          </cell>
          <cell r="T94">
            <v>0.03</v>
          </cell>
          <cell r="U94">
            <v>0.06</v>
          </cell>
          <cell r="V94">
            <v>0</v>
          </cell>
          <cell r="W94">
            <v>0</v>
          </cell>
          <cell r="X94">
            <v>0</v>
          </cell>
          <cell r="Y94">
            <v>8.4699999999999989</v>
          </cell>
          <cell r="Z94">
            <v>11.93</v>
          </cell>
          <cell r="AA94">
            <v>19.510000000000002</v>
          </cell>
        </row>
        <row r="95">
          <cell r="A95">
            <v>90</v>
          </cell>
          <cell r="B95" t="str">
            <v>34001</v>
          </cell>
          <cell r="C95" t="str">
            <v>34-1</v>
          </cell>
          <cell r="D95" t="str">
            <v>HYDE COUNTY</v>
          </cell>
          <cell r="E95">
            <v>5.66</v>
          </cell>
          <cell r="F95">
            <v>9.06</v>
          </cell>
          <cell r="G95">
            <v>16.489999999999998</v>
          </cell>
          <cell r="H95">
            <v>0</v>
          </cell>
          <cell r="J95">
            <v>0</v>
          </cell>
          <cell r="L95">
            <v>1.93</v>
          </cell>
          <cell r="N95">
            <v>0</v>
          </cell>
          <cell r="O95">
            <v>1.4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8.99</v>
          </cell>
          <cell r="Z95">
            <v>12.39</v>
          </cell>
          <cell r="AA95">
            <v>19.819999999999997</v>
          </cell>
        </row>
        <row r="96">
          <cell r="A96">
            <v>91</v>
          </cell>
          <cell r="B96" t="str">
            <v>35001</v>
          </cell>
          <cell r="C96" t="str">
            <v>35-1</v>
          </cell>
          <cell r="D96" t="str">
            <v>KADOKA</v>
          </cell>
          <cell r="E96">
            <v>5.19</v>
          </cell>
          <cell r="F96">
            <v>8.3000000000000007</v>
          </cell>
          <cell r="G96">
            <v>15.12</v>
          </cell>
          <cell r="H96">
            <v>0</v>
          </cell>
          <cell r="J96">
            <v>0</v>
          </cell>
          <cell r="L96">
            <v>1.56</v>
          </cell>
          <cell r="N96">
            <v>0</v>
          </cell>
          <cell r="O96">
            <v>1.4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8.15</v>
          </cell>
          <cell r="Z96">
            <v>11.260000000000002</v>
          </cell>
          <cell r="AA96">
            <v>18.079999999999998</v>
          </cell>
        </row>
        <row r="97">
          <cell r="A97">
            <v>92</v>
          </cell>
          <cell r="B97" t="str">
            <v>36001</v>
          </cell>
          <cell r="C97" t="str">
            <v>36-1</v>
          </cell>
          <cell r="D97" t="str">
            <v>ALPENA</v>
          </cell>
          <cell r="E97">
            <v>8.27</v>
          </cell>
          <cell r="F97">
            <v>13.23</v>
          </cell>
          <cell r="G97">
            <v>24.09</v>
          </cell>
          <cell r="H97">
            <v>0</v>
          </cell>
          <cell r="J97">
            <v>0</v>
          </cell>
          <cell r="L97">
            <v>1.67</v>
          </cell>
          <cell r="N97">
            <v>0</v>
          </cell>
          <cell r="O97">
            <v>1.38</v>
          </cell>
          <cell r="P97">
            <v>0</v>
          </cell>
          <cell r="Q97">
            <v>0</v>
          </cell>
          <cell r="R97">
            <v>0</v>
          </cell>
          <cell r="S97">
            <v>0.03</v>
          </cell>
          <cell r="T97">
            <v>0.05</v>
          </cell>
          <cell r="U97">
            <v>0.09</v>
          </cell>
          <cell r="V97">
            <v>0</v>
          </cell>
          <cell r="W97">
            <v>0</v>
          </cell>
          <cell r="X97">
            <v>0</v>
          </cell>
          <cell r="Y97">
            <v>11.35</v>
          </cell>
          <cell r="Z97">
            <v>16.330000000000002</v>
          </cell>
          <cell r="AA97">
            <v>27.229999999999997</v>
          </cell>
        </row>
        <row r="98">
          <cell r="A98">
            <v>93</v>
          </cell>
          <cell r="B98" t="str">
            <v>36002</v>
          </cell>
          <cell r="C98" t="str">
            <v>36-2</v>
          </cell>
          <cell r="D98" t="str">
            <v>WESSINGTON SPRINGS</v>
          </cell>
          <cell r="E98">
            <v>5.75</v>
          </cell>
          <cell r="F98">
            <v>9.1999999999999993</v>
          </cell>
          <cell r="G98">
            <v>16.75</v>
          </cell>
          <cell r="H98">
            <v>1.06</v>
          </cell>
          <cell r="I98" t="str">
            <v>*</v>
          </cell>
          <cell r="J98">
            <v>0</v>
          </cell>
          <cell r="L98">
            <v>1.32</v>
          </cell>
          <cell r="N98">
            <v>0.3</v>
          </cell>
          <cell r="O98">
            <v>1.4</v>
          </cell>
          <cell r="P98">
            <v>0</v>
          </cell>
          <cell r="Q98">
            <v>0</v>
          </cell>
          <cell r="R98">
            <v>0</v>
          </cell>
          <cell r="S98">
            <v>0.02</v>
          </cell>
          <cell r="T98">
            <v>0.03</v>
          </cell>
          <cell r="U98">
            <v>0.06</v>
          </cell>
          <cell r="V98">
            <v>0</v>
          </cell>
          <cell r="W98">
            <v>0</v>
          </cell>
          <cell r="X98">
            <v>0</v>
          </cell>
          <cell r="Y98">
            <v>9.8500000000000014</v>
          </cell>
          <cell r="Z98">
            <v>13.31</v>
          </cell>
          <cell r="AA98">
            <v>20.889999999999997</v>
          </cell>
        </row>
        <row r="99">
          <cell r="A99">
            <v>94</v>
          </cell>
          <cell r="B99" t="str">
            <v>37003</v>
          </cell>
          <cell r="C99" t="str">
            <v>37-3</v>
          </cell>
          <cell r="D99" t="str">
            <v>JONES COUNTY</v>
          </cell>
          <cell r="E99">
            <v>5.74</v>
          </cell>
          <cell r="F99">
            <v>9.18</v>
          </cell>
          <cell r="G99">
            <v>16.72</v>
          </cell>
          <cell r="H99">
            <v>0</v>
          </cell>
          <cell r="J99">
            <v>0</v>
          </cell>
          <cell r="L99">
            <v>0.65</v>
          </cell>
          <cell r="N99">
            <v>0.15</v>
          </cell>
          <cell r="O99">
            <v>1.1299999999999999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7.6700000000000008</v>
          </cell>
          <cell r="Z99">
            <v>11.11</v>
          </cell>
          <cell r="AA99">
            <v>18.649999999999995</v>
          </cell>
        </row>
        <row r="100">
          <cell r="A100">
            <v>95</v>
          </cell>
          <cell r="B100" t="str">
            <v>38001</v>
          </cell>
          <cell r="C100" t="str">
            <v>38-1</v>
          </cell>
          <cell r="D100" t="str">
            <v>ARLINGTON</v>
          </cell>
          <cell r="E100">
            <v>5.75</v>
          </cell>
          <cell r="F100">
            <v>9.1999999999999993</v>
          </cell>
          <cell r="G100">
            <v>16.75</v>
          </cell>
          <cell r="H100">
            <v>0</v>
          </cell>
          <cell r="J100">
            <v>0</v>
          </cell>
          <cell r="L100">
            <v>2.1</v>
          </cell>
          <cell r="N100">
            <v>0.24</v>
          </cell>
          <cell r="O100">
            <v>1.2</v>
          </cell>
          <cell r="P100">
            <v>0</v>
          </cell>
          <cell r="Q100">
            <v>0</v>
          </cell>
          <cell r="R100">
            <v>0</v>
          </cell>
          <cell r="S100">
            <v>0.04</v>
          </cell>
          <cell r="T100">
            <v>0.06</v>
          </cell>
          <cell r="U100">
            <v>0.12</v>
          </cell>
          <cell r="V100">
            <v>0</v>
          </cell>
          <cell r="W100">
            <v>0</v>
          </cell>
          <cell r="X100">
            <v>0</v>
          </cell>
          <cell r="Y100">
            <v>9.3299999999999983</v>
          </cell>
          <cell r="Z100">
            <v>12.799999999999999</v>
          </cell>
          <cell r="AA100">
            <v>20.41</v>
          </cell>
        </row>
        <row r="101">
          <cell r="A101">
            <v>96</v>
          </cell>
          <cell r="B101" t="str">
            <v>38002</v>
          </cell>
          <cell r="C101" t="str">
            <v>38-2</v>
          </cell>
          <cell r="D101" t="str">
            <v>DE SMET</v>
          </cell>
          <cell r="E101">
            <v>5.73</v>
          </cell>
          <cell r="F101">
            <v>9.17</v>
          </cell>
          <cell r="G101">
            <v>16.690000000000001</v>
          </cell>
          <cell r="H101">
            <v>2.8</v>
          </cell>
          <cell r="J101">
            <v>0</v>
          </cell>
          <cell r="L101">
            <v>0.76</v>
          </cell>
          <cell r="N101">
            <v>0</v>
          </cell>
          <cell r="O101">
            <v>1.3</v>
          </cell>
          <cell r="P101">
            <v>0</v>
          </cell>
          <cell r="Q101">
            <v>0</v>
          </cell>
          <cell r="R101">
            <v>0</v>
          </cell>
          <cell r="S101">
            <v>0.04</v>
          </cell>
          <cell r="T101">
            <v>0.06</v>
          </cell>
          <cell r="U101">
            <v>0.12</v>
          </cell>
          <cell r="V101">
            <v>0</v>
          </cell>
          <cell r="W101">
            <v>0</v>
          </cell>
          <cell r="X101">
            <v>0</v>
          </cell>
          <cell r="Y101">
            <v>10.63</v>
          </cell>
          <cell r="Z101">
            <v>14.09</v>
          </cell>
          <cell r="AA101">
            <v>21.670000000000005</v>
          </cell>
        </row>
        <row r="102">
          <cell r="A102">
            <v>97</v>
          </cell>
          <cell r="B102" t="str">
            <v>38003</v>
          </cell>
          <cell r="C102" t="str">
            <v>38-3</v>
          </cell>
          <cell r="D102" t="str">
            <v>LAKE PRESTON</v>
          </cell>
          <cell r="E102">
            <v>5.75</v>
          </cell>
          <cell r="F102">
            <v>9.1999999999999993</v>
          </cell>
          <cell r="G102">
            <v>16.75</v>
          </cell>
          <cell r="H102">
            <v>0</v>
          </cell>
          <cell r="J102">
            <v>0</v>
          </cell>
          <cell r="L102">
            <v>1.1000000000000001</v>
          </cell>
          <cell r="N102">
            <v>0</v>
          </cell>
          <cell r="O102">
            <v>1.21</v>
          </cell>
          <cell r="P102">
            <v>0</v>
          </cell>
          <cell r="Q102">
            <v>0</v>
          </cell>
          <cell r="R102">
            <v>0</v>
          </cell>
          <cell r="S102">
            <v>0.01</v>
          </cell>
          <cell r="T102">
            <v>0.02</v>
          </cell>
          <cell r="U102">
            <v>0.03</v>
          </cell>
          <cell r="V102">
            <v>0</v>
          </cell>
          <cell r="W102">
            <v>0</v>
          </cell>
          <cell r="X102">
            <v>0</v>
          </cell>
          <cell r="Y102">
            <v>8.0699999999999985</v>
          </cell>
          <cell r="Z102">
            <v>11.529999999999998</v>
          </cell>
          <cell r="AA102">
            <v>19.090000000000003</v>
          </cell>
        </row>
        <row r="103">
          <cell r="A103">
            <v>98</v>
          </cell>
          <cell r="B103" t="str">
            <v>39001</v>
          </cell>
          <cell r="C103" t="str">
            <v>39-1</v>
          </cell>
          <cell r="D103" t="str">
            <v>CHESTER AREA</v>
          </cell>
          <cell r="E103">
            <v>5.75</v>
          </cell>
          <cell r="F103">
            <v>9.1999999999999993</v>
          </cell>
          <cell r="G103">
            <v>16.75</v>
          </cell>
          <cell r="H103">
            <v>0.97</v>
          </cell>
          <cell r="J103">
            <v>0</v>
          </cell>
          <cell r="L103">
            <v>3</v>
          </cell>
          <cell r="N103">
            <v>0</v>
          </cell>
          <cell r="O103">
            <v>1.4</v>
          </cell>
          <cell r="P103">
            <v>0</v>
          </cell>
          <cell r="Q103">
            <v>0</v>
          </cell>
          <cell r="R103">
            <v>0</v>
          </cell>
          <cell r="S103">
            <v>0.02</v>
          </cell>
          <cell r="T103">
            <v>0.03</v>
          </cell>
          <cell r="U103">
            <v>0.06</v>
          </cell>
          <cell r="V103">
            <v>0</v>
          </cell>
          <cell r="W103">
            <v>0</v>
          </cell>
          <cell r="X103">
            <v>0</v>
          </cell>
          <cell r="Y103">
            <v>11.139999999999999</v>
          </cell>
          <cell r="Z103">
            <v>14.6</v>
          </cell>
          <cell r="AA103">
            <v>22.179999999999996</v>
          </cell>
        </row>
        <row r="104">
          <cell r="A104">
            <v>99</v>
          </cell>
          <cell r="B104" t="str">
            <v>39002</v>
          </cell>
          <cell r="C104" t="str">
            <v>39-2</v>
          </cell>
          <cell r="D104" t="str">
            <v>LAKE CENTRAL</v>
          </cell>
          <cell r="E104">
            <v>5.75</v>
          </cell>
          <cell r="F104">
            <v>9.1999999999999993</v>
          </cell>
          <cell r="G104">
            <v>16.75</v>
          </cell>
          <cell r="H104">
            <v>0</v>
          </cell>
          <cell r="J104">
            <v>0</v>
          </cell>
          <cell r="L104">
            <v>3</v>
          </cell>
          <cell r="N104">
            <v>0</v>
          </cell>
          <cell r="O104">
            <v>1.4</v>
          </cell>
          <cell r="P104">
            <v>0</v>
          </cell>
          <cell r="Q104">
            <v>0</v>
          </cell>
          <cell r="R104">
            <v>0</v>
          </cell>
          <cell r="S104">
            <v>7.0000000000000007E-2</v>
          </cell>
          <cell r="T104">
            <v>0.11</v>
          </cell>
          <cell r="U104">
            <v>0.2</v>
          </cell>
          <cell r="V104">
            <v>0.01</v>
          </cell>
          <cell r="W104">
            <v>0.01</v>
          </cell>
          <cell r="X104">
            <v>0.01</v>
          </cell>
          <cell r="Y104">
            <v>10.23</v>
          </cell>
          <cell r="Z104">
            <v>13.719999999999999</v>
          </cell>
          <cell r="AA104">
            <v>21.36</v>
          </cell>
        </row>
        <row r="105">
          <cell r="A105">
            <v>100</v>
          </cell>
          <cell r="B105" t="str">
            <v>39004</v>
          </cell>
          <cell r="C105" t="str">
            <v>39-4</v>
          </cell>
          <cell r="D105" t="str">
            <v>RUTLAND</v>
          </cell>
          <cell r="E105">
            <v>8.17</v>
          </cell>
          <cell r="F105">
            <v>13.07</v>
          </cell>
          <cell r="G105">
            <v>23.8</v>
          </cell>
          <cell r="H105">
            <v>0</v>
          </cell>
          <cell r="J105">
            <v>0</v>
          </cell>
          <cell r="L105">
            <v>0</v>
          </cell>
          <cell r="N105">
            <v>0</v>
          </cell>
          <cell r="O105">
            <v>1.37</v>
          </cell>
          <cell r="P105">
            <v>0</v>
          </cell>
          <cell r="Q105">
            <v>0</v>
          </cell>
          <cell r="R105">
            <v>0</v>
          </cell>
          <cell r="S105">
            <v>0.02</v>
          </cell>
          <cell r="T105">
            <v>0.03</v>
          </cell>
          <cell r="U105">
            <v>0.06</v>
          </cell>
          <cell r="V105">
            <v>0</v>
          </cell>
          <cell r="W105">
            <v>0</v>
          </cell>
          <cell r="X105">
            <v>0</v>
          </cell>
          <cell r="Y105">
            <v>9.5599999999999987</v>
          </cell>
          <cell r="Z105">
            <v>14.47</v>
          </cell>
          <cell r="AA105">
            <v>25.23</v>
          </cell>
        </row>
        <row r="106">
          <cell r="A106">
            <v>101</v>
          </cell>
          <cell r="B106" t="str">
            <v>39005</v>
          </cell>
          <cell r="C106" t="str">
            <v>39-5</v>
          </cell>
          <cell r="D106" t="str">
            <v>OLDHAM-RAMONA</v>
          </cell>
          <cell r="E106">
            <v>8.6</v>
          </cell>
          <cell r="F106">
            <v>13.759999999999998</v>
          </cell>
          <cell r="G106">
            <v>25.05</v>
          </cell>
          <cell r="H106">
            <v>0</v>
          </cell>
          <cell r="J106">
            <v>0</v>
          </cell>
          <cell r="L106">
            <v>0.32</v>
          </cell>
          <cell r="N106">
            <v>0</v>
          </cell>
          <cell r="O106">
            <v>1.4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10.32</v>
          </cell>
          <cell r="Z106">
            <v>15.479999999999999</v>
          </cell>
          <cell r="AA106">
            <v>26.77</v>
          </cell>
        </row>
        <row r="107">
          <cell r="A107">
            <v>102</v>
          </cell>
          <cell r="B107" t="str">
            <v>40001</v>
          </cell>
          <cell r="C107" t="str">
            <v>40-1</v>
          </cell>
          <cell r="D107" t="str">
            <v>LEAD-DEADWOOD</v>
          </cell>
          <cell r="E107">
            <v>5.24</v>
          </cell>
          <cell r="F107">
            <v>8.3800000000000008</v>
          </cell>
          <cell r="G107">
            <v>15.26</v>
          </cell>
          <cell r="H107">
            <v>0</v>
          </cell>
          <cell r="J107">
            <v>0</v>
          </cell>
          <cell r="L107">
            <v>1.72</v>
          </cell>
          <cell r="N107">
            <v>0.28000000000000003</v>
          </cell>
          <cell r="O107">
            <v>1.4</v>
          </cell>
          <cell r="P107">
            <v>0</v>
          </cell>
          <cell r="Q107">
            <v>0</v>
          </cell>
          <cell r="R107">
            <v>0</v>
          </cell>
          <cell r="S107">
            <v>0.01</v>
          </cell>
          <cell r="T107">
            <v>0.02</v>
          </cell>
          <cell r="U107">
            <v>0.03</v>
          </cell>
          <cell r="V107">
            <v>0</v>
          </cell>
          <cell r="W107">
            <v>0</v>
          </cell>
          <cell r="X107">
            <v>0</v>
          </cell>
          <cell r="Y107">
            <v>8.65</v>
          </cell>
          <cell r="Z107">
            <v>11.8</v>
          </cell>
          <cell r="AA107">
            <v>18.690000000000001</v>
          </cell>
        </row>
        <row r="108">
          <cell r="A108">
            <v>103</v>
          </cell>
          <cell r="B108" t="str">
            <v>40002</v>
          </cell>
          <cell r="C108" t="str">
            <v>40-2</v>
          </cell>
          <cell r="D108" t="str">
            <v>SPEARFISH</v>
          </cell>
          <cell r="E108">
            <v>5.75</v>
          </cell>
          <cell r="F108">
            <v>9.1999999999999993</v>
          </cell>
          <cell r="G108">
            <v>16.75</v>
          </cell>
          <cell r="H108">
            <v>1.42</v>
          </cell>
          <cell r="J108">
            <v>0</v>
          </cell>
          <cell r="L108">
            <v>3</v>
          </cell>
          <cell r="N108">
            <v>0</v>
          </cell>
          <cell r="O108">
            <v>1.4</v>
          </cell>
          <cell r="P108">
            <v>0</v>
          </cell>
          <cell r="Q108">
            <v>0</v>
          </cell>
          <cell r="R108">
            <v>0</v>
          </cell>
          <cell r="S108">
            <v>0.01</v>
          </cell>
          <cell r="T108">
            <v>0.02</v>
          </cell>
          <cell r="U108">
            <v>0.03</v>
          </cell>
          <cell r="V108">
            <v>0</v>
          </cell>
          <cell r="W108">
            <v>0</v>
          </cell>
          <cell r="X108">
            <v>0</v>
          </cell>
          <cell r="Y108">
            <v>11.58</v>
          </cell>
          <cell r="Z108">
            <v>15.04</v>
          </cell>
          <cell r="AA108">
            <v>22.6</v>
          </cell>
        </row>
        <row r="109">
          <cell r="A109">
            <v>104</v>
          </cell>
          <cell r="B109" t="str">
            <v>41001</v>
          </cell>
          <cell r="C109" t="str">
            <v>41-1</v>
          </cell>
          <cell r="D109" t="str">
            <v>CANTON</v>
          </cell>
          <cell r="E109">
            <v>5.75</v>
          </cell>
          <cell r="F109">
            <v>9.1999999999999993</v>
          </cell>
          <cell r="G109">
            <v>16.75</v>
          </cell>
          <cell r="H109">
            <v>2.85</v>
          </cell>
          <cell r="J109">
            <v>0</v>
          </cell>
          <cell r="L109">
            <v>2.65</v>
          </cell>
          <cell r="N109">
            <v>0</v>
          </cell>
          <cell r="O109">
            <v>1.4</v>
          </cell>
          <cell r="P109">
            <v>0</v>
          </cell>
          <cell r="Q109">
            <v>0</v>
          </cell>
          <cell r="R109">
            <v>0</v>
          </cell>
          <cell r="S109">
            <v>0.13</v>
          </cell>
          <cell r="T109">
            <v>0.21</v>
          </cell>
          <cell r="U109">
            <v>0.38</v>
          </cell>
          <cell r="V109">
            <v>0.02</v>
          </cell>
          <cell r="W109">
            <v>0.02</v>
          </cell>
          <cell r="X109">
            <v>0.02</v>
          </cell>
          <cell r="Y109">
            <v>12.8</v>
          </cell>
          <cell r="Z109">
            <v>16.329999999999998</v>
          </cell>
          <cell r="AA109">
            <v>24.049999999999997</v>
          </cell>
        </row>
        <row r="110">
          <cell r="A110">
            <v>105</v>
          </cell>
          <cell r="B110" t="str">
            <v>41002</v>
          </cell>
          <cell r="C110" t="str">
            <v>41-2</v>
          </cell>
          <cell r="D110" t="str">
            <v>HARRISBURG</v>
          </cell>
          <cell r="E110">
            <v>5.75</v>
          </cell>
          <cell r="F110">
            <v>9.1999999999999993</v>
          </cell>
          <cell r="G110">
            <v>16.75</v>
          </cell>
          <cell r="H110">
            <v>0.97</v>
          </cell>
          <cell r="I110" t="str">
            <v>*</v>
          </cell>
          <cell r="J110">
            <v>0.41</v>
          </cell>
          <cell r="K110" t="str">
            <v>*</v>
          </cell>
          <cell r="L110">
            <v>1.34</v>
          </cell>
          <cell r="N110">
            <v>0.3</v>
          </cell>
          <cell r="O110">
            <v>1.4</v>
          </cell>
          <cell r="P110">
            <v>0</v>
          </cell>
          <cell r="Q110">
            <v>0</v>
          </cell>
          <cell r="R110">
            <v>0</v>
          </cell>
          <cell r="S110">
            <v>0.01</v>
          </cell>
          <cell r="T110">
            <v>0.02</v>
          </cell>
          <cell r="U110">
            <v>0.03</v>
          </cell>
          <cell r="V110">
            <v>0</v>
          </cell>
          <cell r="W110">
            <v>0</v>
          </cell>
          <cell r="X110">
            <v>0</v>
          </cell>
          <cell r="Y110">
            <v>10.180000000000001</v>
          </cell>
          <cell r="Z110">
            <v>13.64</v>
          </cell>
          <cell r="AA110">
            <v>21.2</v>
          </cell>
        </row>
        <row r="111">
          <cell r="A111">
            <v>106</v>
          </cell>
          <cell r="B111" t="str">
            <v>41004</v>
          </cell>
          <cell r="C111" t="str">
            <v>41-4</v>
          </cell>
          <cell r="D111" t="str">
            <v>LENNOX</v>
          </cell>
          <cell r="E111">
            <v>5.75</v>
          </cell>
          <cell r="F111">
            <v>9.1999999999999993</v>
          </cell>
          <cell r="G111">
            <v>16.75</v>
          </cell>
          <cell r="H111">
            <v>0.6</v>
          </cell>
          <cell r="J111">
            <v>0</v>
          </cell>
          <cell r="L111">
            <v>3</v>
          </cell>
          <cell r="N111">
            <v>0</v>
          </cell>
          <cell r="O111">
            <v>1.4</v>
          </cell>
          <cell r="P111">
            <v>0</v>
          </cell>
          <cell r="Q111">
            <v>0</v>
          </cell>
          <cell r="R111">
            <v>0</v>
          </cell>
          <cell r="S111">
            <v>0.01</v>
          </cell>
          <cell r="T111">
            <v>0.02</v>
          </cell>
          <cell r="U111">
            <v>0.03</v>
          </cell>
          <cell r="V111">
            <v>0</v>
          </cell>
          <cell r="W111">
            <v>0</v>
          </cell>
          <cell r="X111">
            <v>0</v>
          </cell>
          <cell r="Y111">
            <v>10.76</v>
          </cell>
          <cell r="Z111">
            <v>14.219999999999999</v>
          </cell>
          <cell r="AA111">
            <v>21.78</v>
          </cell>
        </row>
        <row r="112">
          <cell r="A112">
            <v>107</v>
          </cell>
          <cell r="B112" t="str">
            <v>42001</v>
          </cell>
          <cell r="C112" t="str">
            <v>42-1</v>
          </cell>
          <cell r="D112" t="str">
            <v>LYMAN</v>
          </cell>
          <cell r="E112">
            <v>5.75</v>
          </cell>
          <cell r="F112">
            <v>9.1999999999999993</v>
          </cell>
          <cell r="G112">
            <v>16.75</v>
          </cell>
          <cell r="H112">
            <v>0</v>
          </cell>
          <cell r="J112">
            <v>0</v>
          </cell>
          <cell r="L112">
            <v>0.82</v>
          </cell>
          <cell r="N112">
            <v>0.3</v>
          </cell>
          <cell r="O112">
            <v>1.4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8.27</v>
          </cell>
          <cell r="Z112">
            <v>11.72</v>
          </cell>
          <cell r="AA112">
            <v>19.27</v>
          </cell>
        </row>
        <row r="113">
          <cell r="A113">
            <v>108</v>
          </cell>
          <cell r="B113" t="str">
            <v>43001</v>
          </cell>
          <cell r="C113" t="str">
            <v>43-1</v>
          </cell>
          <cell r="D113" t="str">
            <v>CANISTOTA</v>
          </cell>
          <cell r="E113">
            <v>5.75</v>
          </cell>
          <cell r="F113">
            <v>9.1999999999999993</v>
          </cell>
          <cell r="G113">
            <v>16.75</v>
          </cell>
          <cell r="H113">
            <v>0</v>
          </cell>
          <cell r="J113">
            <v>0</v>
          </cell>
          <cell r="L113">
            <v>2.31</v>
          </cell>
          <cell r="N113">
            <v>0</v>
          </cell>
          <cell r="O113">
            <v>1.37</v>
          </cell>
          <cell r="P113">
            <v>0</v>
          </cell>
          <cell r="Q113">
            <v>0</v>
          </cell>
          <cell r="R113">
            <v>0</v>
          </cell>
          <cell r="S113">
            <v>0.01</v>
          </cell>
          <cell r="T113">
            <v>0.02</v>
          </cell>
          <cell r="U113">
            <v>0.03</v>
          </cell>
          <cell r="V113">
            <v>0</v>
          </cell>
          <cell r="W113">
            <v>0</v>
          </cell>
          <cell r="X113">
            <v>0</v>
          </cell>
          <cell r="Y113">
            <v>9.44</v>
          </cell>
          <cell r="Z113">
            <v>12.899999999999999</v>
          </cell>
          <cell r="AA113">
            <v>20.46</v>
          </cell>
        </row>
        <row r="114">
          <cell r="A114">
            <v>109</v>
          </cell>
          <cell r="B114" t="str">
            <v>43002</v>
          </cell>
          <cell r="C114" t="str">
            <v>43-2</v>
          </cell>
          <cell r="D114" t="str">
            <v>MONTROSE</v>
          </cell>
          <cell r="E114">
            <v>5.75</v>
          </cell>
          <cell r="F114">
            <v>9.1999999999999993</v>
          </cell>
          <cell r="G114">
            <v>16.75</v>
          </cell>
          <cell r="H114">
            <v>0</v>
          </cell>
          <cell r="J114">
            <v>0</v>
          </cell>
          <cell r="L114">
            <v>1.34</v>
          </cell>
          <cell r="N114">
            <v>0</v>
          </cell>
          <cell r="O114">
            <v>1.4</v>
          </cell>
          <cell r="P114">
            <v>0</v>
          </cell>
          <cell r="Q114">
            <v>0</v>
          </cell>
          <cell r="R114">
            <v>0</v>
          </cell>
          <cell r="S114">
            <v>0.05</v>
          </cell>
          <cell r="T114">
            <v>0.08</v>
          </cell>
          <cell r="U114">
            <v>0.15</v>
          </cell>
          <cell r="V114">
            <v>0.01</v>
          </cell>
          <cell r="W114">
            <v>0.01</v>
          </cell>
          <cell r="X114">
            <v>0.01</v>
          </cell>
          <cell r="Y114">
            <v>8.5500000000000007</v>
          </cell>
          <cell r="Z114">
            <v>12.03</v>
          </cell>
          <cell r="AA114">
            <v>19.649999999999999</v>
          </cell>
        </row>
        <row r="115">
          <cell r="A115">
            <v>110</v>
          </cell>
          <cell r="B115" t="str">
            <v>43006</v>
          </cell>
          <cell r="C115" t="str">
            <v>43-6</v>
          </cell>
          <cell r="D115" t="str">
            <v>BRIDGEWATER</v>
          </cell>
          <cell r="E115">
            <v>5.75</v>
          </cell>
          <cell r="F115">
            <v>9.1999999999999993</v>
          </cell>
          <cell r="G115">
            <v>16.75</v>
          </cell>
          <cell r="H115">
            <v>0</v>
          </cell>
          <cell r="J115">
            <v>0</v>
          </cell>
          <cell r="L115">
            <v>2.99</v>
          </cell>
          <cell r="N115">
            <v>0</v>
          </cell>
          <cell r="O115">
            <v>1.4</v>
          </cell>
          <cell r="P115">
            <v>0</v>
          </cell>
          <cell r="Q115">
            <v>0</v>
          </cell>
          <cell r="R115">
            <v>0</v>
          </cell>
          <cell r="S115">
            <v>0.02</v>
          </cell>
          <cell r="T115">
            <v>0.03</v>
          </cell>
          <cell r="U115">
            <v>0.06</v>
          </cell>
          <cell r="V115">
            <v>0</v>
          </cell>
          <cell r="W115">
            <v>0</v>
          </cell>
          <cell r="X115">
            <v>0</v>
          </cell>
          <cell r="Y115">
            <v>10.16</v>
          </cell>
          <cell r="Z115">
            <v>13.62</v>
          </cell>
          <cell r="AA115">
            <v>21.2</v>
          </cell>
        </row>
        <row r="116">
          <cell r="A116">
            <v>111</v>
          </cell>
          <cell r="B116" t="str">
            <v>43007</v>
          </cell>
          <cell r="C116" t="str">
            <v>43-7</v>
          </cell>
          <cell r="D116" t="str">
            <v>MC COOK CENTRAL</v>
          </cell>
          <cell r="E116">
            <v>5.75</v>
          </cell>
          <cell r="F116">
            <v>9.1999999999999993</v>
          </cell>
          <cell r="G116">
            <v>16.75</v>
          </cell>
          <cell r="H116">
            <v>0</v>
          </cell>
          <cell r="J116">
            <v>0</v>
          </cell>
          <cell r="L116">
            <v>1.64</v>
          </cell>
          <cell r="N116">
            <v>0</v>
          </cell>
          <cell r="O116">
            <v>1.4</v>
          </cell>
          <cell r="P116">
            <v>0</v>
          </cell>
          <cell r="Q116">
            <v>0</v>
          </cell>
          <cell r="R116">
            <v>0</v>
          </cell>
          <cell r="S116">
            <v>0.03</v>
          </cell>
          <cell r="T116">
            <v>0.05</v>
          </cell>
          <cell r="U116">
            <v>0.09</v>
          </cell>
          <cell r="V116">
            <v>0.01</v>
          </cell>
          <cell r="W116">
            <v>0.01</v>
          </cell>
          <cell r="X116">
            <v>0.01</v>
          </cell>
          <cell r="Y116">
            <v>8.8299999999999983</v>
          </cell>
          <cell r="Z116">
            <v>12.3</v>
          </cell>
          <cell r="AA116">
            <v>19.89</v>
          </cell>
        </row>
        <row r="117">
          <cell r="A117">
            <v>112</v>
          </cell>
          <cell r="B117" t="str">
            <v>44001</v>
          </cell>
          <cell r="C117" t="str">
            <v>44-1</v>
          </cell>
          <cell r="D117" t="str">
            <v>EUREKA</v>
          </cell>
          <cell r="E117">
            <v>5.75</v>
          </cell>
          <cell r="F117">
            <v>9.1999999999999993</v>
          </cell>
          <cell r="G117">
            <v>16.75</v>
          </cell>
          <cell r="H117">
            <v>0</v>
          </cell>
          <cell r="J117">
            <v>0</v>
          </cell>
          <cell r="L117">
            <v>1.84</v>
          </cell>
          <cell r="N117">
            <v>0.16</v>
          </cell>
          <cell r="O117">
            <v>0.86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8.61</v>
          </cell>
          <cell r="Z117">
            <v>12.059999999999999</v>
          </cell>
          <cell r="AA117">
            <v>19.61</v>
          </cell>
        </row>
        <row r="118">
          <cell r="A118">
            <v>113</v>
          </cell>
          <cell r="B118" t="str">
            <v>44002</v>
          </cell>
          <cell r="C118" t="str">
            <v>44-2</v>
          </cell>
          <cell r="D118" t="str">
            <v>LEOLA</v>
          </cell>
          <cell r="E118">
            <v>5.75</v>
          </cell>
          <cell r="F118">
            <v>9.1999999999999993</v>
          </cell>
          <cell r="G118">
            <v>16.75</v>
          </cell>
          <cell r="H118">
            <v>0</v>
          </cell>
          <cell r="J118">
            <v>0</v>
          </cell>
          <cell r="L118">
            <v>0.67</v>
          </cell>
          <cell r="N118">
            <v>0.3</v>
          </cell>
          <cell r="O118">
            <v>1.06</v>
          </cell>
          <cell r="P118">
            <v>0</v>
          </cell>
          <cell r="Q118">
            <v>0</v>
          </cell>
          <cell r="R118">
            <v>0</v>
          </cell>
          <cell r="S118">
            <v>0.04</v>
          </cell>
          <cell r="T118">
            <v>0.06</v>
          </cell>
          <cell r="U118">
            <v>0.12</v>
          </cell>
          <cell r="V118">
            <v>0.01</v>
          </cell>
          <cell r="W118">
            <v>0.01</v>
          </cell>
          <cell r="X118">
            <v>0.01</v>
          </cell>
          <cell r="Y118">
            <v>7.8299999999999992</v>
          </cell>
          <cell r="Z118">
            <v>11.3</v>
          </cell>
          <cell r="AA118">
            <v>18.910000000000004</v>
          </cell>
        </row>
        <row r="119">
          <cell r="A119">
            <v>114</v>
          </cell>
          <cell r="B119" t="str">
            <v>45001</v>
          </cell>
          <cell r="C119" t="str">
            <v>45-1</v>
          </cell>
          <cell r="D119" t="str">
            <v>BRITTON</v>
          </cell>
          <cell r="E119">
            <v>5.75</v>
          </cell>
          <cell r="F119">
            <v>9.1999999999999993</v>
          </cell>
          <cell r="G119">
            <v>16.75</v>
          </cell>
          <cell r="H119">
            <v>0</v>
          </cell>
          <cell r="J119">
            <v>0</v>
          </cell>
          <cell r="L119">
            <v>2.1</v>
          </cell>
          <cell r="N119">
            <v>0.3</v>
          </cell>
          <cell r="O119">
            <v>1.05</v>
          </cell>
          <cell r="P119">
            <v>0</v>
          </cell>
          <cell r="Q119">
            <v>0</v>
          </cell>
          <cell r="R119">
            <v>0</v>
          </cell>
          <cell r="S119">
            <v>0.05</v>
          </cell>
          <cell r="T119">
            <v>0.08</v>
          </cell>
          <cell r="U119">
            <v>0.15</v>
          </cell>
          <cell r="V119">
            <v>0.01</v>
          </cell>
          <cell r="W119">
            <v>0.01</v>
          </cell>
          <cell r="X119">
            <v>0.01</v>
          </cell>
          <cell r="Y119">
            <v>9.2600000000000016</v>
          </cell>
          <cell r="Z119">
            <v>12.74</v>
          </cell>
          <cell r="AA119">
            <v>20.360000000000003</v>
          </cell>
        </row>
        <row r="120">
          <cell r="A120">
            <v>115</v>
          </cell>
          <cell r="B120" t="str">
            <v>45002</v>
          </cell>
          <cell r="C120" t="str">
            <v>45-2</v>
          </cell>
          <cell r="D120" t="str">
            <v>LANGFORD</v>
          </cell>
          <cell r="E120">
            <v>5.75</v>
          </cell>
          <cell r="F120">
            <v>9.1999999999999993</v>
          </cell>
          <cell r="G120">
            <v>16.75</v>
          </cell>
          <cell r="H120">
            <v>0</v>
          </cell>
          <cell r="J120">
            <v>0</v>
          </cell>
          <cell r="L120">
            <v>2.02</v>
          </cell>
          <cell r="N120">
            <v>0.3</v>
          </cell>
          <cell r="O120">
            <v>1.21</v>
          </cell>
          <cell r="P120">
            <v>0</v>
          </cell>
          <cell r="Q120">
            <v>0</v>
          </cell>
          <cell r="R120">
            <v>0</v>
          </cell>
          <cell r="S120">
            <v>0.04</v>
          </cell>
          <cell r="T120">
            <v>0.06</v>
          </cell>
          <cell r="U120">
            <v>0.12</v>
          </cell>
          <cell r="V120">
            <v>0</v>
          </cell>
          <cell r="W120">
            <v>0</v>
          </cell>
          <cell r="X120">
            <v>0</v>
          </cell>
          <cell r="Y120">
            <v>9.32</v>
          </cell>
          <cell r="Z120">
            <v>12.790000000000001</v>
          </cell>
          <cell r="AA120">
            <v>20.400000000000002</v>
          </cell>
        </row>
        <row r="121">
          <cell r="A121">
            <v>116</v>
          </cell>
          <cell r="B121" t="str">
            <v>45003</v>
          </cell>
          <cell r="C121" t="str">
            <v>45-3</v>
          </cell>
          <cell r="D121" t="str">
            <v>VEBLEN</v>
          </cell>
          <cell r="E121">
            <v>5.75</v>
          </cell>
          <cell r="F121">
            <v>9.1999999999999993</v>
          </cell>
          <cell r="G121">
            <v>16.75</v>
          </cell>
          <cell r="H121">
            <v>0</v>
          </cell>
          <cell r="J121">
            <v>0</v>
          </cell>
          <cell r="L121">
            <v>1.97</v>
          </cell>
          <cell r="N121">
            <v>0</v>
          </cell>
          <cell r="O121">
            <v>1.36</v>
          </cell>
          <cell r="P121">
            <v>0</v>
          </cell>
          <cell r="Q121">
            <v>0</v>
          </cell>
          <cell r="R121">
            <v>0</v>
          </cell>
          <cell r="S121">
            <v>0.01</v>
          </cell>
          <cell r="T121">
            <v>0.02</v>
          </cell>
          <cell r="U121">
            <v>0.03</v>
          </cell>
          <cell r="V121">
            <v>0</v>
          </cell>
          <cell r="W121">
            <v>0</v>
          </cell>
          <cell r="X121">
            <v>0</v>
          </cell>
          <cell r="Y121">
            <v>9.09</v>
          </cell>
          <cell r="Z121">
            <v>12.549999999999999</v>
          </cell>
          <cell r="AA121">
            <v>20.11</v>
          </cell>
        </row>
        <row r="122">
          <cell r="A122">
            <v>117</v>
          </cell>
          <cell r="B122" t="str">
            <v>46001</v>
          </cell>
          <cell r="C122" t="str">
            <v>46-1</v>
          </cell>
          <cell r="D122" t="str">
            <v>MEADE</v>
          </cell>
          <cell r="E122">
            <v>5.75</v>
          </cell>
          <cell r="F122">
            <v>9.1999999999999993</v>
          </cell>
          <cell r="G122">
            <v>16.75</v>
          </cell>
          <cell r="H122">
            <v>0</v>
          </cell>
          <cell r="J122">
            <v>0</v>
          </cell>
          <cell r="L122">
            <v>2.08</v>
          </cell>
          <cell r="N122">
            <v>0</v>
          </cell>
          <cell r="O122">
            <v>1.4</v>
          </cell>
          <cell r="P122">
            <v>0</v>
          </cell>
          <cell r="Q122">
            <v>0</v>
          </cell>
          <cell r="R122">
            <v>0</v>
          </cell>
          <cell r="S122">
            <v>0.06</v>
          </cell>
          <cell r="T122">
            <v>0.1</v>
          </cell>
          <cell r="U122">
            <v>0.17</v>
          </cell>
          <cell r="V122">
            <v>0.01</v>
          </cell>
          <cell r="W122">
            <v>0.01</v>
          </cell>
          <cell r="X122">
            <v>0.01</v>
          </cell>
          <cell r="Y122">
            <v>9.3000000000000007</v>
          </cell>
          <cell r="Z122">
            <v>12.79</v>
          </cell>
          <cell r="AA122">
            <v>20.41</v>
          </cell>
        </row>
        <row r="123">
          <cell r="A123">
            <v>118</v>
          </cell>
          <cell r="B123" t="str">
            <v>46002</v>
          </cell>
          <cell r="C123" t="str">
            <v>46-2</v>
          </cell>
          <cell r="D123" t="str">
            <v>FAITH</v>
          </cell>
          <cell r="E123">
            <v>5.75</v>
          </cell>
          <cell r="F123">
            <v>9.1999999999999993</v>
          </cell>
          <cell r="G123">
            <v>16.75</v>
          </cell>
          <cell r="H123">
            <v>0</v>
          </cell>
          <cell r="J123">
            <v>0</v>
          </cell>
          <cell r="L123">
            <v>1.1000000000000001</v>
          </cell>
          <cell r="N123">
            <v>0</v>
          </cell>
          <cell r="O123">
            <v>1.19</v>
          </cell>
          <cell r="P123">
            <v>0</v>
          </cell>
          <cell r="Q123">
            <v>0</v>
          </cell>
          <cell r="R123">
            <v>0</v>
          </cell>
          <cell r="S123">
            <v>0.01</v>
          </cell>
          <cell r="T123">
            <v>0.02</v>
          </cell>
          <cell r="U123">
            <v>0.03</v>
          </cell>
          <cell r="V123">
            <v>0</v>
          </cell>
          <cell r="W123">
            <v>0</v>
          </cell>
          <cell r="X123">
            <v>0</v>
          </cell>
          <cell r="Y123">
            <v>8.0499999999999989</v>
          </cell>
          <cell r="Z123">
            <v>11.509999999999998</v>
          </cell>
          <cell r="AA123">
            <v>19.070000000000004</v>
          </cell>
        </row>
        <row r="124">
          <cell r="A124">
            <v>119</v>
          </cell>
          <cell r="B124" t="str">
            <v>47001</v>
          </cell>
          <cell r="C124" t="str">
            <v>47-1</v>
          </cell>
          <cell r="D124" t="str">
            <v>WHITE RIVER</v>
          </cell>
          <cell r="E124">
            <v>5.75</v>
          </cell>
          <cell r="F124">
            <v>9.1999999999999993</v>
          </cell>
          <cell r="G124">
            <v>16.75</v>
          </cell>
          <cell r="H124">
            <v>0</v>
          </cell>
          <cell r="J124">
            <v>0</v>
          </cell>
          <cell r="L124">
            <v>0.01</v>
          </cell>
          <cell r="N124">
            <v>0</v>
          </cell>
          <cell r="O124">
            <v>0.91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6.67</v>
          </cell>
          <cell r="Z124">
            <v>10.119999999999999</v>
          </cell>
          <cell r="AA124">
            <v>17.670000000000002</v>
          </cell>
        </row>
        <row r="125">
          <cell r="A125">
            <v>120</v>
          </cell>
          <cell r="B125" t="str">
            <v>47002</v>
          </cell>
          <cell r="C125" t="str">
            <v>47-2</v>
          </cell>
          <cell r="D125" t="str">
            <v>WOOD</v>
          </cell>
          <cell r="E125">
            <v>8.0500000000000007</v>
          </cell>
          <cell r="F125">
            <v>12.879999999999999</v>
          </cell>
          <cell r="G125">
            <v>23.45</v>
          </cell>
          <cell r="H125">
            <v>0</v>
          </cell>
          <cell r="J125">
            <v>0</v>
          </cell>
          <cell r="L125">
            <v>0.13</v>
          </cell>
          <cell r="N125">
            <v>0</v>
          </cell>
          <cell r="O125">
            <v>1.38</v>
          </cell>
          <cell r="P125">
            <v>0.44</v>
          </cell>
          <cell r="Q125">
            <v>0.44</v>
          </cell>
          <cell r="R125">
            <v>0.44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10.000000000000002</v>
          </cell>
          <cell r="Z125">
            <v>14.83</v>
          </cell>
          <cell r="AA125">
            <v>25.4</v>
          </cell>
        </row>
        <row r="126">
          <cell r="A126">
            <v>121</v>
          </cell>
          <cell r="B126" t="str">
            <v>48002</v>
          </cell>
          <cell r="C126" t="str">
            <v>48-2</v>
          </cell>
          <cell r="D126" t="str">
            <v>CARTHAGE</v>
          </cell>
          <cell r="E126">
            <v>5.75</v>
          </cell>
          <cell r="F126">
            <v>9.1999999999999993</v>
          </cell>
          <cell r="G126">
            <v>16.75</v>
          </cell>
          <cell r="H126">
            <v>0</v>
          </cell>
          <cell r="J126">
            <v>0</v>
          </cell>
          <cell r="L126">
            <v>0.73</v>
          </cell>
          <cell r="N126">
            <v>0</v>
          </cell>
          <cell r="O126">
            <v>0.33</v>
          </cell>
          <cell r="P126">
            <v>2.57</v>
          </cell>
          <cell r="Q126">
            <v>2.59</v>
          </cell>
          <cell r="R126">
            <v>2.65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9.3800000000000008</v>
          </cell>
          <cell r="Z126">
            <v>12.85</v>
          </cell>
          <cell r="AA126">
            <v>20.459999999999997</v>
          </cell>
        </row>
        <row r="127">
          <cell r="A127">
            <v>122</v>
          </cell>
          <cell r="B127" t="str">
            <v>48003</v>
          </cell>
          <cell r="C127" t="str">
            <v>48-3</v>
          </cell>
          <cell r="D127" t="str">
            <v>HOWARD</v>
          </cell>
          <cell r="E127">
            <v>5.75</v>
          </cell>
          <cell r="F127">
            <v>9.1999999999999993</v>
          </cell>
          <cell r="G127">
            <v>16.75</v>
          </cell>
          <cell r="H127">
            <v>0</v>
          </cell>
          <cell r="J127">
            <v>0</v>
          </cell>
          <cell r="L127">
            <v>3</v>
          </cell>
          <cell r="N127">
            <v>0.3</v>
          </cell>
          <cell r="O127">
            <v>0.87</v>
          </cell>
          <cell r="P127">
            <v>0</v>
          </cell>
          <cell r="Q127">
            <v>0</v>
          </cell>
          <cell r="R127">
            <v>0</v>
          </cell>
          <cell r="S127">
            <v>0.05</v>
          </cell>
          <cell r="T127">
            <v>0.08</v>
          </cell>
          <cell r="U127">
            <v>0.15</v>
          </cell>
          <cell r="V127">
            <v>0</v>
          </cell>
          <cell r="W127">
            <v>0</v>
          </cell>
          <cell r="X127">
            <v>0</v>
          </cell>
          <cell r="Y127">
            <v>9.9700000000000006</v>
          </cell>
          <cell r="Z127">
            <v>13.45</v>
          </cell>
          <cell r="AA127">
            <v>21.07</v>
          </cell>
        </row>
        <row r="128">
          <cell r="A128">
            <v>123</v>
          </cell>
          <cell r="B128" t="str">
            <v>49001</v>
          </cell>
          <cell r="C128" t="str">
            <v>49-1</v>
          </cell>
          <cell r="D128" t="str">
            <v>BALTIC</v>
          </cell>
          <cell r="E128">
            <v>5.75</v>
          </cell>
          <cell r="F128">
            <v>9.1999999999999993</v>
          </cell>
          <cell r="G128">
            <v>16.75</v>
          </cell>
          <cell r="H128">
            <v>3.06</v>
          </cell>
          <cell r="J128">
            <v>0</v>
          </cell>
          <cell r="L128">
            <v>1.01</v>
          </cell>
          <cell r="N128">
            <v>0</v>
          </cell>
          <cell r="O128">
            <v>1.4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11.22</v>
          </cell>
          <cell r="Z128">
            <v>14.67</v>
          </cell>
          <cell r="AA128">
            <v>22.22</v>
          </cell>
        </row>
        <row r="129">
          <cell r="A129">
            <v>124</v>
          </cell>
          <cell r="B129" t="str">
            <v>49002</v>
          </cell>
          <cell r="C129" t="str">
            <v>49-2</v>
          </cell>
          <cell r="D129" t="str">
            <v>BRANDON VALLEY</v>
          </cell>
          <cell r="E129">
            <v>5.75</v>
          </cell>
          <cell r="F129">
            <v>9.1999999999999993</v>
          </cell>
          <cell r="G129">
            <v>16.75</v>
          </cell>
          <cell r="H129">
            <v>1.1100000000000001</v>
          </cell>
          <cell r="J129">
            <v>0</v>
          </cell>
          <cell r="L129">
            <v>2.92</v>
          </cell>
          <cell r="N129">
            <v>0</v>
          </cell>
          <cell r="O129">
            <v>1.37</v>
          </cell>
          <cell r="P129">
            <v>0</v>
          </cell>
          <cell r="Q129">
            <v>0</v>
          </cell>
          <cell r="R129">
            <v>0</v>
          </cell>
          <cell r="S129">
            <v>0.02</v>
          </cell>
          <cell r="T129">
            <v>0.03</v>
          </cell>
          <cell r="U129">
            <v>0.06</v>
          </cell>
          <cell r="V129">
            <v>0</v>
          </cell>
          <cell r="W129">
            <v>0</v>
          </cell>
          <cell r="X129">
            <v>0</v>
          </cell>
          <cell r="Y129">
            <v>11.170000000000002</v>
          </cell>
          <cell r="Z129">
            <v>14.629999999999997</v>
          </cell>
          <cell r="AA129">
            <v>22.21</v>
          </cell>
        </row>
        <row r="130">
          <cell r="A130">
            <v>125</v>
          </cell>
          <cell r="B130" t="str">
            <v>49003</v>
          </cell>
          <cell r="C130" t="str">
            <v>49-3</v>
          </cell>
          <cell r="D130" t="str">
            <v>DELL RAPIDS</v>
          </cell>
          <cell r="E130">
            <v>5.75</v>
          </cell>
          <cell r="F130">
            <v>9.1999999999999993</v>
          </cell>
          <cell r="G130">
            <v>16.75</v>
          </cell>
          <cell r="H130">
            <v>0</v>
          </cell>
          <cell r="J130">
            <v>0</v>
          </cell>
          <cell r="L130">
            <v>2.44</v>
          </cell>
          <cell r="N130">
            <v>0</v>
          </cell>
          <cell r="O130">
            <v>1.4</v>
          </cell>
          <cell r="P130">
            <v>0</v>
          </cell>
          <cell r="Q130">
            <v>0</v>
          </cell>
          <cell r="R130">
            <v>0</v>
          </cell>
          <cell r="S130">
            <v>0.04</v>
          </cell>
          <cell r="T130">
            <v>0.06</v>
          </cell>
          <cell r="U130">
            <v>0.12</v>
          </cell>
          <cell r="V130">
            <v>0</v>
          </cell>
          <cell r="W130">
            <v>0</v>
          </cell>
          <cell r="X130">
            <v>0</v>
          </cell>
          <cell r="Y130">
            <v>9.629999999999999</v>
          </cell>
          <cell r="Z130">
            <v>13.1</v>
          </cell>
          <cell r="AA130">
            <v>20.71</v>
          </cell>
        </row>
        <row r="131">
          <cell r="A131">
            <v>126</v>
          </cell>
          <cell r="B131" t="str">
            <v>49004</v>
          </cell>
          <cell r="C131" t="str">
            <v>49-4</v>
          </cell>
          <cell r="D131" t="str">
            <v>GARRETSON</v>
          </cell>
          <cell r="E131">
            <v>5.75</v>
          </cell>
          <cell r="F131">
            <v>9.1999999999999993</v>
          </cell>
          <cell r="G131">
            <v>16.75</v>
          </cell>
          <cell r="H131">
            <v>0.95</v>
          </cell>
          <cell r="J131">
            <v>0</v>
          </cell>
          <cell r="L131">
            <v>3</v>
          </cell>
          <cell r="N131">
            <v>0</v>
          </cell>
          <cell r="O131">
            <v>1.3</v>
          </cell>
          <cell r="P131">
            <v>0</v>
          </cell>
          <cell r="Q131">
            <v>0</v>
          </cell>
          <cell r="R131">
            <v>0</v>
          </cell>
          <cell r="S131">
            <v>0.03</v>
          </cell>
          <cell r="T131">
            <v>0.05</v>
          </cell>
          <cell r="U131">
            <v>0.09</v>
          </cell>
          <cell r="V131">
            <v>0</v>
          </cell>
          <cell r="W131">
            <v>0</v>
          </cell>
          <cell r="X131">
            <v>0</v>
          </cell>
          <cell r="Y131">
            <v>11.03</v>
          </cell>
          <cell r="Z131">
            <v>14.5</v>
          </cell>
          <cell r="AA131">
            <v>22.09</v>
          </cell>
        </row>
        <row r="132">
          <cell r="A132">
            <v>127</v>
          </cell>
          <cell r="B132" t="str">
            <v>49005</v>
          </cell>
          <cell r="C132" t="str">
            <v>49-5</v>
          </cell>
          <cell r="D132" t="str">
            <v>SIOUX FALLS</v>
          </cell>
          <cell r="E132">
            <v>5.75</v>
          </cell>
          <cell r="F132">
            <v>9.1999999999999993</v>
          </cell>
          <cell r="G132">
            <v>16.75</v>
          </cell>
          <cell r="H132">
            <v>0.17</v>
          </cell>
          <cell r="J132">
            <v>0</v>
          </cell>
          <cell r="L132">
            <v>2.58</v>
          </cell>
          <cell r="N132">
            <v>0</v>
          </cell>
          <cell r="O132">
            <v>1.4</v>
          </cell>
          <cell r="P132">
            <v>0</v>
          </cell>
          <cell r="Q132">
            <v>0</v>
          </cell>
          <cell r="R132">
            <v>0</v>
          </cell>
          <cell r="S132">
            <v>0.04</v>
          </cell>
          <cell r="T132">
            <v>0.06</v>
          </cell>
          <cell r="U132">
            <v>0.12</v>
          </cell>
          <cell r="V132">
            <v>0.01</v>
          </cell>
          <cell r="W132">
            <v>0.01</v>
          </cell>
          <cell r="X132">
            <v>0.01</v>
          </cell>
          <cell r="Y132">
            <v>9.9499999999999993</v>
          </cell>
          <cell r="Z132">
            <v>13.42</v>
          </cell>
          <cell r="AA132">
            <v>21.03</v>
          </cell>
        </row>
        <row r="133">
          <cell r="A133">
            <v>128</v>
          </cell>
          <cell r="B133" t="str">
            <v>49006</v>
          </cell>
          <cell r="C133" t="str">
            <v>49-6</v>
          </cell>
          <cell r="D133" t="str">
            <v>TRI-VALLEY</v>
          </cell>
          <cell r="E133">
            <v>5.75</v>
          </cell>
          <cell r="F133">
            <v>9.1999999999999993</v>
          </cell>
          <cell r="G133">
            <v>16.75</v>
          </cell>
          <cell r="H133">
            <v>0.85</v>
          </cell>
          <cell r="J133">
            <v>0</v>
          </cell>
          <cell r="L133">
            <v>2.36</v>
          </cell>
          <cell r="N133">
            <v>0</v>
          </cell>
          <cell r="O133">
            <v>1.4</v>
          </cell>
          <cell r="P133">
            <v>0</v>
          </cell>
          <cell r="Q133">
            <v>0</v>
          </cell>
          <cell r="R133">
            <v>0</v>
          </cell>
          <cell r="S133">
            <v>0.01</v>
          </cell>
          <cell r="T133">
            <v>0.02</v>
          </cell>
          <cell r="U133">
            <v>0.03</v>
          </cell>
          <cell r="V133">
            <v>0</v>
          </cell>
          <cell r="W133">
            <v>0</v>
          </cell>
          <cell r="X133">
            <v>0</v>
          </cell>
          <cell r="Y133">
            <v>10.37</v>
          </cell>
          <cell r="Z133">
            <v>13.829999999999998</v>
          </cell>
          <cell r="AA133">
            <v>21.39</v>
          </cell>
        </row>
        <row r="134">
          <cell r="A134">
            <v>129</v>
          </cell>
          <cell r="B134" t="str">
            <v>49007</v>
          </cell>
          <cell r="C134" t="str">
            <v>49-7</v>
          </cell>
          <cell r="D134" t="str">
            <v>WEST CENTRAL</v>
          </cell>
          <cell r="E134">
            <v>5.75</v>
          </cell>
          <cell r="F134">
            <v>9.1999999999999993</v>
          </cell>
          <cell r="G134">
            <v>16.75</v>
          </cell>
          <cell r="H134">
            <v>1.89</v>
          </cell>
          <cell r="J134">
            <v>0</v>
          </cell>
          <cell r="L134">
            <v>3</v>
          </cell>
          <cell r="N134">
            <v>0</v>
          </cell>
          <cell r="O134">
            <v>1.4</v>
          </cell>
          <cell r="P134">
            <v>0</v>
          </cell>
          <cell r="Q134">
            <v>0</v>
          </cell>
          <cell r="R134">
            <v>0</v>
          </cell>
          <cell r="S134">
            <v>0.04</v>
          </cell>
          <cell r="T134">
            <v>0.06</v>
          </cell>
          <cell r="U134">
            <v>0.12</v>
          </cell>
          <cell r="V134">
            <v>0.01</v>
          </cell>
          <cell r="W134">
            <v>0.01</v>
          </cell>
          <cell r="X134">
            <v>0.01</v>
          </cell>
          <cell r="Y134">
            <v>12.09</v>
          </cell>
          <cell r="Z134">
            <v>15.56</v>
          </cell>
          <cell r="AA134">
            <v>23.17</v>
          </cell>
        </row>
        <row r="135">
          <cell r="A135">
            <v>130</v>
          </cell>
          <cell r="B135" t="str">
            <v>50003</v>
          </cell>
          <cell r="C135" t="str">
            <v>50-3</v>
          </cell>
          <cell r="D135" t="str">
            <v>FLANDREAU</v>
          </cell>
          <cell r="E135">
            <v>5.62</v>
          </cell>
          <cell r="F135">
            <v>8.99</v>
          </cell>
          <cell r="G135">
            <v>16.37</v>
          </cell>
          <cell r="H135">
            <v>0</v>
          </cell>
          <cell r="J135">
            <v>0</v>
          </cell>
          <cell r="L135">
            <v>2.97</v>
          </cell>
          <cell r="N135">
            <v>0</v>
          </cell>
          <cell r="O135">
            <v>1.39</v>
          </cell>
          <cell r="P135">
            <v>0</v>
          </cell>
          <cell r="Q135">
            <v>0</v>
          </cell>
          <cell r="R135">
            <v>0</v>
          </cell>
          <cell r="S135">
            <v>0.01</v>
          </cell>
          <cell r="T135">
            <v>0.02</v>
          </cell>
          <cell r="U135">
            <v>0.03</v>
          </cell>
          <cell r="V135">
            <v>0</v>
          </cell>
          <cell r="W135">
            <v>0</v>
          </cell>
          <cell r="X135">
            <v>0</v>
          </cell>
          <cell r="Y135">
            <v>9.99</v>
          </cell>
          <cell r="Z135">
            <v>13.370000000000001</v>
          </cell>
          <cell r="AA135">
            <v>20.76</v>
          </cell>
        </row>
        <row r="136">
          <cell r="A136">
            <v>131</v>
          </cell>
          <cell r="B136" t="str">
            <v>50004</v>
          </cell>
          <cell r="C136" t="str">
            <v>50-4</v>
          </cell>
          <cell r="D136" t="str">
            <v>HERMANSON</v>
          </cell>
          <cell r="E136">
            <v>5.75</v>
          </cell>
          <cell r="F136">
            <v>9.1999999999999993</v>
          </cell>
          <cell r="G136">
            <v>16.75</v>
          </cell>
          <cell r="H136">
            <v>0</v>
          </cell>
          <cell r="J136">
            <v>0</v>
          </cell>
          <cell r="L136">
            <v>0</v>
          </cell>
          <cell r="N136">
            <v>0</v>
          </cell>
          <cell r="O136">
            <v>0</v>
          </cell>
          <cell r="P136">
            <v>4.09</v>
          </cell>
          <cell r="Q136">
            <v>4.1100000000000003</v>
          </cell>
          <cell r="R136">
            <v>4.17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9.84</v>
          </cell>
          <cell r="Z136">
            <v>13.309999999999999</v>
          </cell>
          <cell r="AA136">
            <v>20.92</v>
          </cell>
        </row>
        <row r="137">
          <cell r="A137">
            <v>132</v>
          </cell>
          <cell r="B137" t="str">
            <v>50005</v>
          </cell>
          <cell r="C137" t="str">
            <v>50-5</v>
          </cell>
          <cell r="D137" t="str">
            <v>COLMAN-EGAN</v>
          </cell>
          <cell r="E137">
            <v>5.75</v>
          </cell>
          <cell r="F137">
            <v>9.1999999999999993</v>
          </cell>
          <cell r="G137">
            <v>16.75</v>
          </cell>
          <cell r="H137">
            <v>0</v>
          </cell>
          <cell r="J137">
            <v>0</v>
          </cell>
          <cell r="L137">
            <v>0.54</v>
          </cell>
          <cell r="N137">
            <v>0</v>
          </cell>
          <cell r="O137">
            <v>1.04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7.33</v>
          </cell>
          <cell r="Z137">
            <v>10.779999999999998</v>
          </cell>
          <cell r="AA137">
            <v>18.329999999999998</v>
          </cell>
        </row>
        <row r="138">
          <cell r="A138">
            <v>133</v>
          </cell>
          <cell r="B138" t="str">
            <v>51001</v>
          </cell>
          <cell r="C138" t="str">
            <v>51-1</v>
          </cell>
          <cell r="D138" t="str">
            <v>DOUGLAS</v>
          </cell>
          <cell r="E138">
            <v>5.75</v>
          </cell>
          <cell r="F138">
            <v>9.1999999999999993</v>
          </cell>
          <cell r="G138">
            <v>16.75</v>
          </cell>
          <cell r="H138">
            <v>0</v>
          </cell>
          <cell r="J138">
            <v>0</v>
          </cell>
          <cell r="L138">
            <v>2.3199999999999998</v>
          </cell>
          <cell r="N138">
            <v>0</v>
          </cell>
          <cell r="O138">
            <v>1.4</v>
          </cell>
          <cell r="P138">
            <v>0</v>
          </cell>
          <cell r="Q138">
            <v>0</v>
          </cell>
          <cell r="R138">
            <v>0</v>
          </cell>
          <cell r="S138">
            <v>0.04</v>
          </cell>
          <cell r="T138">
            <v>0.06</v>
          </cell>
          <cell r="U138">
            <v>0.12</v>
          </cell>
          <cell r="V138">
            <v>0.01</v>
          </cell>
          <cell r="W138">
            <v>0.01</v>
          </cell>
          <cell r="X138">
            <v>0.01</v>
          </cell>
          <cell r="Y138">
            <v>9.52</v>
          </cell>
          <cell r="Z138">
            <v>12.99</v>
          </cell>
          <cell r="AA138">
            <v>20.6</v>
          </cell>
        </row>
        <row r="139">
          <cell r="A139">
            <v>134</v>
          </cell>
          <cell r="B139" t="str">
            <v>51002</v>
          </cell>
          <cell r="C139" t="str">
            <v>51-2</v>
          </cell>
          <cell r="D139" t="str">
            <v>HILL CITY</v>
          </cell>
          <cell r="E139">
            <v>5.75</v>
          </cell>
          <cell r="F139">
            <v>9.1999999999999993</v>
          </cell>
          <cell r="G139">
            <v>16.75</v>
          </cell>
          <cell r="H139">
            <v>0</v>
          </cell>
          <cell r="J139">
            <v>0</v>
          </cell>
          <cell r="L139">
            <v>3</v>
          </cell>
          <cell r="N139">
            <v>0</v>
          </cell>
          <cell r="O139">
            <v>1.4</v>
          </cell>
          <cell r="P139">
            <v>0</v>
          </cell>
          <cell r="Q139">
            <v>0</v>
          </cell>
          <cell r="R139">
            <v>0</v>
          </cell>
          <cell r="S139">
            <v>0.08</v>
          </cell>
          <cell r="T139">
            <v>0.13</v>
          </cell>
          <cell r="U139">
            <v>0.23</v>
          </cell>
          <cell r="V139">
            <v>0.02</v>
          </cell>
          <cell r="W139">
            <v>0.02</v>
          </cell>
          <cell r="X139">
            <v>0.02</v>
          </cell>
          <cell r="Y139">
            <v>10.25</v>
          </cell>
          <cell r="Z139">
            <v>13.75</v>
          </cell>
          <cell r="AA139">
            <v>21.4</v>
          </cell>
        </row>
        <row r="140">
          <cell r="A140">
            <v>135</v>
          </cell>
          <cell r="B140" t="str">
            <v>51003</v>
          </cell>
          <cell r="C140" t="str">
            <v>51-3</v>
          </cell>
          <cell r="D140" t="str">
            <v>NEW UNDERWOOD</v>
          </cell>
          <cell r="E140">
            <v>5.75</v>
          </cell>
          <cell r="F140">
            <v>9.1999999999999993</v>
          </cell>
          <cell r="G140">
            <v>16.75</v>
          </cell>
          <cell r="H140">
            <v>0</v>
          </cell>
          <cell r="J140">
            <v>0</v>
          </cell>
          <cell r="L140">
            <v>1.1399999999999999</v>
          </cell>
          <cell r="N140">
            <v>0</v>
          </cell>
          <cell r="O140">
            <v>1.4</v>
          </cell>
          <cell r="P140">
            <v>0</v>
          </cell>
          <cell r="Q140">
            <v>0</v>
          </cell>
          <cell r="R140">
            <v>0</v>
          </cell>
          <cell r="S140">
            <v>0.45</v>
          </cell>
          <cell r="T140">
            <v>0.72</v>
          </cell>
          <cell r="U140">
            <v>1.31</v>
          </cell>
          <cell r="V140">
            <v>0.05</v>
          </cell>
          <cell r="W140">
            <v>0.05</v>
          </cell>
          <cell r="X140">
            <v>0.05</v>
          </cell>
          <cell r="Y140">
            <v>8.7899999999999991</v>
          </cell>
          <cell r="Z140">
            <v>12.510000000000002</v>
          </cell>
          <cell r="AA140">
            <v>20.65</v>
          </cell>
        </row>
        <row r="141">
          <cell r="A141">
            <v>136</v>
          </cell>
          <cell r="B141" t="str">
            <v>51004</v>
          </cell>
          <cell r="C141" t="str">
            <v>51-4</v>
          </cell>
          <cell r="D141" t="str">
            <v>RAPID CITY</v>
          </cell>
          <cell r="E141">
            <v>5.75</v>
          </cell>
          <cell r="F141">
            <v>9.1999999999999993</v>
          </cell>
          <cell r="G141">
            <v>16.75</v>
          </cell>
          <cell r="H141">
            <v>0</v>
          </cell>
          <cell r="J141">
            <v>0</v>
          </cell>
          <cell r="L141">
            <v>2.74</v>
          </cell>
          <cell r="N141">
            <v>0</v>
          </cell>
          <cell r="O141">
            <v>1.4</v>
          </cell>
          <cell r="P141">
            <v>0</v>
          </cell>
          <cell r="Q141">
            <v>0</v>
          </cell>
          <cell r="R141">
            <v>0</v>
          </cell>
          <cell r="S141">
            <v>7.0000000000000007E-2</v>
          </cell>
          <cell r="T141">
            <v>0.11</v>
          </cell>
          <cell r="U141">
            <v>0.2</v>
          </cell>
          <cell r="V141">
            <v>0.01</v>
          </cell>
          <cell r="W141">
            <v>0.01</v>
          </cell>
          <cell r="X141">
            <v>0.01</v>
          </cell>
          <cell r="Y141">
            <v>9.9700000000000006</v>
          </cell>
          <cell r="Z141">
            <v>13.459999999999999</v>
          </cell>
          <cell r="AA141">
            <v>21.1</v>
          </cell>
        </row>
        <row r="142">
          <cell r="A142">
            <v>137</v>
          </cell>
          <cell r="B142" t="str">
            <v>51005</v>
          </cell>
          <cell r="C142" t="str">
            <v>51-5</v>
          </cell>
          <cell r="D142" t="str">
            <v>WALL</v>
          </cell>
          <cell r="E142">
            <v>5.75</v>
          </cell>
          <cell r="F142">
            <v>9.1999999999999993</v>
          </cell>
          <cell r="G142">
            <v>16.75</v>
          </cell>
          <cell r="H142">
            <v>0</v>
          </cell>
          <cell r="J142">
            <v>0</v>
          </cell>
          <cell r="L142">
            <v>0.35</v>
          </cell>
          <cell r="N142">
            <v>0</v>
          </cell>
          <cell r="O142">
            <v>1.4</v>
          </cell>
          <cell r="P142">
            <v>0</v>
          </cell>
          <cell r="Q142">
            <v>0</v>
          </cell>
          <cell r="R142">
            <v>0</v>
          </cell>
          <cell r="S142">
            <v>0.24</v>
          </cell>
          <cell r="T142">
            <v>0.38</v>
          </cell>
          <cell r="U142">
            <v>0.7</v>
          </cell>
          <cell r="V142">
            <v>0.02</v>
          </cell>
          <cell r="W142">
            <v>0.02</v>
          </cell>
          <cell r="X142">
            <v>0.02</v>
          </cell>
          <cell r="Y142">
            <v>7.76</v>
          </cell>
          <cell r="Z142">
            <v>11.35</v>
          </cell>
          <cell r="AA142">
            <v>19.22</v>
          </cell>
        </row>
        <row r="143">
          <cell r="A143">
            <v>138</v>
          </cell>
          <cell r="B143" t="str">
            <v>52001</v>
          </cell>
          <cell r="C143" t="str">
            <v>52-1</v>
          </cell>
          <cell r="D143" t="str">
            <v>BISON</v>
          </cell>
          <cell r="E143">
            <v>5.75</v>
          </cell>
          <cell r="F143">
            <v>9.1999999999999993</v>
          </cell>
          <cell r="G143">
            <v>16.75</v>
          </cell>
          <cell r="H143">
            <v>0</v>
          </cell>
          <cell r="J143">
            <v>0</v>
          </cell>
          <cell r="L143">
            <v>0</v>
          </cell>
          <cell r="N143">
            <v>0</v>
          </cell>
          <cell r="O143">
            <v>1.4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7.15</v>
          </cell>
          <cell r="Z143">
            <v>10.6</v>
          </cell>
          <cell r="AA143">
            <v>18.149999999999999</v>
          </cell>
        </row>
        <row r="144">
          <cell r="A144">
            <v>139</v>
          </cell>
          <cell r="B144" t="str">
            <v>52002</v>
          </cell>
          <cell r="C144" t="str">
            <v>52-2</v>
          </cell>
          <cell r="D144" t="str">
            <v>LEMMON</v>
          </cell>
          <cell r="E144">
            <v>5.75</v>
          </cell>
          <cell r="F144">
            <v>9.1999999999999993</v>
          </cell>
          <cell r="G144">
            <v>16.75</v>
          </cell>
          <cell r="H144">
            <v>0</v>
          </cell>
          <cell r="J144">
            <v>0</v>
          </cell>
          <cell r="L144">
            <v>2.0699999999999998</v>
          </cell>
          <cell r="N144">
            <v>0</v>
          </cell>
          <cell r="O144">
            <v>1.4</v>
          </cell>
          <cell r="P144">
            <v>0</v>
          </cell>
          <cell r="Q144">
            <v>0</v>
          </cell>
          <cell r="R144">
            <v>0</v>
          </cell>
          <cell r="S144">
            <v>0.01</v>
          </cell>
          <cell r="T144">
            <v>0.02</v>
          </cell>
          <cell r="U144">
            <v>0.03</v>
          </cell>
          <cell r="V144">
            <v>0</v>
          </cell>
          <cell r="W144">
            <v>0</v>
          </cell>
          <cell r="X144">
            <v>0</v>
          </cell>
          <cell r="Y144">
            <v>9.23</v>
          </cell>
          <cell r="Z144">
            <v>12.69</v>
          </cell>
          <cell r="AA144">
            <v>20.25</v>
          </cell>
        </row>
        <row r="145">
          <cell r="A145">
            <v>140</v>
          </cell>
          <cell r="B145" t="str">
            <v>52003</v>
          </cell>
          <cell r="C145" t="str">
            <v>52-3</v>
          </cell>
          <cell r="D145" t="str">
            <v>NORTHWEST</v>
          </cell>
          <cell r="E145">
            <v>5.75</v>
          </cell>
          <cell r="F145">
            <v>9.1999999999999993</v>
          </cell>
          <cell r="G145">
            <v>16.75</v>
          </cell>
          <cell r="H145">
            <v>0</v>
          </cell>
          <cell r="J145">
            <v>0</v>
          </cell>
          <cell r="L145">
            <v>0</v>
          </cell>
          <cell r="N145">
            <v>0</v>
          </cell>
          <cell r="O145">
            <v>0.96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6.71</v>
          </cell>
          <cell r="Z145">
            <v>10.16</v>
          </cell>
          <cell r="AA145">
            <v>17.71</v>
          </cell>
        </row>
        <row r="146">
          <cell r="A146">
            <v>141</v>
          </cell>
          <cell r="B146" t="str">
            <v>53001</v>
          </cell>
          <cell r="C146" t="str">
            <v>53-1</v>
          </cell>
          <cell r="D146" t="str">
            <v>GETTYSBURG</v>
          </cell>
          <cell r="E146">
            <v>5.75</v>
          </cell>
          <cell r="F146">
            <v>9.1999999999999993</v>
          </cell>
          <cell r="G146">
            <v>16.75</v>
          </cell>
          <cell r="H146">
            <v>0</v>
          </cell>
          <cell r="J146">
            <v>0</v>
          </cell>
          <cell r="L146">
            <v>0.99</v>
          </cell>
          <cell r="N146">
            <v>0</v>
          </cell>
          <cell r="O146">
            <v>1.24</v>
          </cell>
          <cell r="P146">
            <v>0</v>
          </cell>
          <cell r="Q146">
            <v>0</v>
          </cell>
          <cell r="R146">
            <v>0</v>
          </cell>
          <cell r="S146">
            <v>0.15</v>
          </cell>
          <cell r="T146">
            <v>0.24</v>
          </cell>
          <cell r="U146">
            <v>0.44</v>
          </cell>
          <cell r="V146">
            <v>0.02</v>
          </cell>
          <cell r="W146">
            <v>0.02</v>
          </cell>
          <cell r="X146">
            <v>0.02</v>
          </cell>
          <cell r="Y146">
            <v>8.15</v>
          </cell>
          <cell r="Z146">
            <v>11.69</v>
          </cell>
          <cell r="AA146">
            <v>19.439999999999998</v>
          </cell>
        </row>
        <row r="147">
          <cell r="A147">
            <v>142</v>
          </cell>
          <cell r="B147" t="str">
            <v>53002</v>
          </cell>
          <cell r="C147" t="str">
            <v>53-2</v>
          </cell>
          <cell r="D147" t="str">
            <v>HOVEN</v>
          </cell>
          <cell r="E147">
            <v>5.75</v>
          </cell>
          <cell r="F147">
            <v>9.1999999999999993</v>
          </cell>
          <cell r="G147">
            <v>16.75</v>
          </cell>
          <cell r="H147">
            <v>0</v>
          </cell>
          <cell r="J147">
            <v>0</v>
          </cell>
          <cell r="L147">
            <v>1.17</v>
          </cell>
          <cell r="N147">
            <v>0.3</v>
          </cell>
          <cell r="O147">
            <v>0.73</v>
          </cell>
          <cell r="P147">
            <v>0</v>
          </cell>
          <cell r="Q147">
            <v>0</v>
          </cell>
          <cell r="R147">
            <v>0</v>
          </cell>
          <cell r="S147">
            <v>0.06</v>
          </cell>
          <cell r="T147">
            <v>0.1</v>
          </cell>
          <cell r="U147">
            <v>0.17</v>
          </cell>
          <cell r="V147">
            <v>0.01</v>
          </cell>
          <cell r="W147">
            <v>0.01</v>
          </cell>
          <cell r="X147">
            <v>0.01</v>
          </cell>
          <cell r="Y147">
            <v>8.02</v>
          </cell>
          <cell r="Z147">
            <v>11.51</v>
          </cell>
          <cell r="AA147">
            <v>19.130000000000006</v>
          </cell>
        </row>
        <row r="148">
          <cell r="A148">
            <v>144</v>
          </cell>
          <cell r="B148" t="str">
            <v>54004</v>
          </cell>
          <cell r="C148" t="str">
            <v>54-4</v>
          </cell>
          <cell r="D148" t="str">
            <v>ROSHOLT</v>
          </cell>
          <cell r="E148">
            <v>6.4399999999999995</v>
          </cell>
          <cell r="F148">
            <v>10.299999999999999</v>
          </cell>
          <cell r="G148">
            <v>18.759999999999998</v>
          </cell>
          <cell r="H148">
            <v>0</v>
          </cell>
          <cell r="J148">
            <v>0</v>
          </cell>
          <cell r="L148">
            <v>2.14</v>
          </cell>
          <cell r="N148">
            <v>0</v>
          </cell>
          <cell r="O148">
            <v>1.4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9.98</v>
          </cell>
          <cell r="Z148">
            <v>13.84</v>
          </cell>
          <cell r="AA148">
            <v>22.299999999999997</v>
          </cell>
        </row>
        <row r="149">
          <cell r="A149">
            <v>145</v>
          </cell>
          <cell r="B149" t="str">
            <v>54006</v>
          </cell>
          <cell r="C149" t="str">
            <v>54-6</v>
          </cell>
          <cell r="D149" t="str">
            <v>SUMMIT</v>
          </cell>
          <cell r="E149">
            <v>5.75</v>
          </cell>
          <cell r="F149">
            <v>9.1999999999999993</v>
          </cell>
          <cell r="G149">
            <v>16.75</v>
          </cell>
          <cell r="H149">
            <v>0</v>
          </cell>
          <cell r="J149">
            <v>0</v>
          </cell>
          <cell r="L149">
            <v>0.9</v>
          </cell>
          <cell r="N149">
            <v>0</v>
          </cell>
          <cell r="O149">
            <v>1.4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8.0500000000000007</v>
          </cell>
          <cell r="Z149">
            <v>11.5</v>
          </cell>
          <cell r="AA149">
            <v>19.049999999999997</v>
          </cell>
        </row>
        <row r="150">
          <cell r="A150">
            <v>146</v>
          </cell>
          <cell r="B150" t="str">
            <v>54007</v>
          </cell>
          <cell r="C150" t="str">
            <v>54-7</v>
          </cell>
          <cell r="D150" t="str">
            <v>WILMOT</v>
          </cell>
          <cell r="E150">
            <v>5.75</v>
          </cell>
          <cell r="F150">
            <v>9.1999999999999993</v>
          </cell>
          <cell r="G150">
            <v>16.75</v>
          </cell>
          <cell r="H150">
            <v>0.98</v>
          </cell>
          <cell r="I150" t="str">
            <v>*</v>
          </cell>
          <cell r="J150">
            <v>0</v>
          </cell>
          <cell r="L150">
            <v>1.22</v>
          </cell>
          <cell r="N150">
            <v>0</v>
          </cell>
          <cell r="O150">
            <v>1.4</v>
          </cell>
          <cell r="P150">
            <v>0</v>
          </cell>
          <cell r="Q150">
            <v>0</v>
          </cell>
          <cell r="R150">
            <v>0</v>
          </cell>
          <cell r="S150">
            <v>0.01</v>
          </cell>
          <cell r="T150">
            <v>0.02</v>
          </cell>
          <cell r="U150">
            <v>0.03</v>
          </cell>
          <cell r="V150">
            <v>0</v>
          </cell>
          <cell r="W150">
            <v>0</v>
          </cell>
          <cell r="X150">
            <v>0</v>
          </cell>
          <cell r="Y150">
            <v>9.36</v>
          </cell>
          <cell r="Z150">
            <v>12.82</v>
          </cell>
          <cell r="AA150">
            <v>20.38</v>
          </cell>
        </row>
        <row r="151">
          <cell r="A151">
            <v>147</v>
          </cell>
          <cell r="B151">
            <v>54009</v>
          </cell>
          <cell r="C151" t="str">
            <v>54-9</v>
          </cell>
          <cell r="D151" t="str">
            <v>SISSETON PUBLIC</v>
          </cell>
          <cell r="E151">
            <v>5.75</v>
          </cell>
          <cell r="F151">
            <v>9.1999999999999993</v>
          </cell>
          <cell r="G151">
            <v>16.75</v>
          </cell>
          <cell r="H151">
            <v>0</v>
          </cell>
          <cell r="J151">
            <v>0</v>
          </cell>
          <cell r="L151">
            <v>1.55</v>
          </cell>
          <cell r="N151">
            <v>0</v>
          </cell>
          <cell r="O151">
            <v>1.4</v>
          </cell>
          <cell r="P151">
            <v>0</v>
          </cell>
          <cell r="Q151">
            <v>0</v>
          </cell>
          <cell r="R151">
            <v>0</v>
          </cell>
          <cell r="S151">
            <v>0.03</v>
          </cell>
          <cell r="T151">
            <v>0.05</v>
          </cell>
          <cell r="U151">
            <v>0.09</v>
          </cell>
          <cell r="V151">
            <v>0</v>
          </cell>
          <cell r="W151">
            <v>0</v>
          </cell>
          <cell r="X151">
            <v>0</v>
          </cell>
          <cell r="Y151">
            <v>8.7299999999999986</v>
          </cell>
          <cell r="Z151">
            <v>12.200000000000001</v>
          </cell>
          <cell r="AA151">
            <v>19.79</v>
          </cell>
        </row>
        <row r="152">
          <cell r="A152">
            <v>148</v>
          </cell>
          <cell r="B152" t="str">
            <v>55004</v>
          </cell>
          <cell r="C152" t="str">
            <v>55-4</v>
          </cell>
          <cell r="D152" t="str">
            <v>WOONSOCKET</v>
          </cell>
          <cell r="E152">
            <v>5.75</v>
          </cell>
          <cell r="F152">
            <v>9.1999999999999993</v>
          </cell>
          <cell r="G152">
            <v>16.75</v>
          </cell>
          <cell r="H152">
            <v>1.37</v>
          </cell>
          <cell r="J152">
            <v>0</v>
          </cell>
          <cell r="L152">
            <v>1.31</v>
          </cell>
          <cell r="N152">
            <v>0</v>
          </cell>
          <cell r="O152">
            <v>1.4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9.83</v>
          </cell>
          <cell r="Z152">
            <v>13.280000000000001</v>
          </cell>
          <cell r="AA152">
            <v>20.83</v>
          </cell>
        </row>
        <row r="153">
          <cell r="A153">
            <v>149</v>
          </cell>
          <cell r="B153" t="str">
            <v>55005</v>
          </cell>
          <cell r="C153" t="str">
            <v>55-5</v>
          </cell>
          <cell r="D153" t="str">
            <v>ARTESIAN-LETCHER</v>
          </cell>
          <cell r="E153">
            <v>5.75</v>
          </cell>
          <cell r="F153">
            <v>9.1999999999999993</v>
          </cell>
          <cell r="G153">
            <v>16.75</v>
          </cell>
          <cell r="H153">
            <v>0</v>
          </cell>
          <cell r="J153">
            <v>0</v>
          </cell>
          <cell r="L153">
            <v>0.82</v>
          </cell>
          <cell r="N153">
            <v>0</v>
          </cell>
          <cell r="O153">
            <v>1.4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7.9700000000000006</v>
          </cell>
          <cell r="Z153">
            <v>11.42</v>
          </cell>
          <cell r="AA153">
            <v>18.97</v>
          </cell>
        </row>
        <row r="154">
          <cell r="A154">
            <v>150</v>
          </cell>
          <cell r="B154" t="str">
            <v>56001</v>
          </cell>
          <cell r="C154" t="str">
            <v>56-1</v>
          </cell>
          <cell r="D154" t="str">
            <v>CONDE</v>
          </cell>
          <cell r="E154">
            <v>6.89</v>
          </cell>
          <cell r="F154">
            <v>11.02</v>
          </cell>
          <cell r="G154">
            <v>20.07</v>
          </cell>
          <cell r="H154">
            <v>0</v>
          </cell>
          <cell r="J154">
            <v>0</v>
          </cell>
          <cell r="L154">
            <v>0.43</v>
          </cell>
          <cell r="N154">
            <v>0</v>
          </cell>
          <cell r="O154">
            <v>0.62</v>
          </cell>
          <cell r="P154">
            <v>0</v>
          </cell>
          <cell r="Q154">
            <v>0</v>
          </cell>
          <cell r="R154">
            <v>0</v>
          </cell>
          <cell r="S154">
            <v>0.02</v>
          </cell>
          <cell r="T154">
            <v>0.03</v>
          </cell>
          <cell r="U154">
            <v>0.06</v>
          </cell>
          <cell r="V154">
            <v>0.01</v>
          </cell>
          <cell r="W154">
            <v>0.01</v>
          </cell>
          <cell r="X154">
            <v>0.01</v>
          </cell>
          <cell r="Y154">
            <v>7.9699999999999989</v>
          </cell>
          <cell r="Z154">
            <v>12.109999999999998</v>
          </cell>
          <cell r="AA154">
            <v>21.19</v>
          </cell>
        </row>
        <row r="155">
          <cell r="A155">
            <v>151</v>
          </cell>
          <cell r="B155" t="str">
            <v>56002</v>
          </cell>
          <cell r="C155" t="str">
            <v>56-2</v>
          </cell>
          <cell r="D155" t="str">
            <v>DOLAND</v>
          </cell>
          <cell r="E155">
            <v>5.75</v>
          </cell>
          <cell r="F155">
            <v>9.1999999999999993</v>
          </cell>
          <cell r="G155">
            <v>16.75</v>
          </cell>
          <cell r="H155">
            <v>0</v>
          </cell>
          <cell r="J155">
            <v>0</v>
          </cell>
          <cell r="L155">
            <v>1.0900000000000001</v>
          </cell>
          <cell r="N155">
            <v>0.3</v>
          </cell>
          <cell r="O155">
            <v>1.26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8.4</v>
          </cell>
          <cell r="Z155">
            <v>11.85</v>
          </cell>
          <cell r="AA155">
            <v>19.400000000000002</v>
          </cell>
        </row>
        <row r="156">
          <cell r="A156">
            <v>152</v>
          </cell>
          <cell r="B156" t="str">
            <v>56003</v>
          </cell>
          <cell r="C156" t="str">
            <v>56-3</v>
          </cell>
          <cell r="D156" t="str">
            <v>NORTHWESTERN</v>
          </cell>
          <cell r="E156">
            <v>5.75</v>
          </cell>
          <cell r="F156">
            <v>9.1999999999999993</v>
          </cell>
          <cell r="G156">
            <v>16.75</v>
          </cell>
          <cell r="H156">
            <v>0</v>
          </cell>
          <cell r="J156">
            <v>0</v>
          </cell>
          <cell r="L156">
            <v>2.72</v>
          </cell>
          <cell r="N156">
            <v>0.28999999999999998</v>
          </cell>
          <cell r="O156">
            <v>0.75</v>
          </cell>
          <cell r="P156">
            <v>0</v>
          </cell>
          <cell r="Q156">
            <v>0</v>
          </cell>
          <cell r="R156">
            <v>0</v>
          </cell>
          <cell r="S156">
            <v>0.01</v>
          </cell>
          <cell r="T156">
            <v>0.02</v>
          </cell>
          <cell r="U156">
            <v>0.03</v>
          </cell>
          <cell r="V156">
            <v>0</v>
          </cell>
          <cell r="W156">
            <v>0</v>
          </cell>
          <cell r="X156">
            <v>0</v>
          </cell>
          <cell r="Y156">
            <v>9.52</v>
          </cell>
          <cell r="Z156">
            <v>12.979999999999999</v>
          </cell>
          <cell r="AA156">
            <v>20.54</v>
          </cell>
        </row>
        <row r="157">
          <cell r="A157">
            <v>153</v>
          </cell>
          <cell r="B157" t="str">
            <v>56004</v>
          </cell>
          <cell r="C157" t="str">
            <v>56-4</v>
          </cell>
          <cell r="D157" t="str">
            <v>REDFIELD</v>
          </cell>
          <cell r="E157">
            <v>5.75</v>
          </cell>
          <cell r="F157">
            <v>9.1999999999999993</v>
          </cell>
          <cell r="G157">
            <v>16.75</v>
          </cell>
          <cell r="H157">
            <v>0</v>
          </cell>
          <cell r="J157">
            <v>0</v>
          </cell>
          <cell r="L157">
            <v>3</v>
          </cell>
          <cell r="N157">
            <v>0.15</v>
          </cell>
          <cell r="O157">
            <v>1.4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10.3</v>
          </cell>
          <cell r="Z157">
            <v>13.75</v>
          </cell>
          <cell r="AA157">
            <v>21.299999999999997</v>
          </cell>
        </row>
        <row r="158">
          <cell r="A158">
            <v>154</v>
          </cell>
          <cell r="B158" t="str">
            <v>56005</v>
          </cell>
          <cell r="C158" t="str">
            <v>56-5</v>
          </cell>
          <cell r="D158" t="str">
            <v>TULARE</v>
          </cell>
          <cell r="E158">
            <v>7.61</v>
          </cell>
          <cell r="F158">
            <v>12.18</v>
          </cell>
          <cell r="G158">
            <v>22.17</v>
          </cell>
          <cell r="H158">
            <v>0</v>
          </cell>
          <cell r="J158">
            <v>0</v>
          </cell>
          <cell r="L158">
            <v>0.43</v>
          </cell>
          <cell r="N158">
            <v>0</v>
          </cell>
          <cell r="O158">
            <v>0.91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8.9500000000000011</v>
          </cell>
          <cell r="Z158">
            <v>13.52</v>
          </cell>
          <cell r="AA158">
            <v>23.51</v>
          </cell>
        </row>
        <row r="159">
          <cell r="A159">
            <v>155</v>
          </cell>
          <cell r="B159" t="str">
            <v>57001</v>
          </cell>
          <cell r="C159" t="str">
            <v>57-1</v>
          </cell>
          <cell r="D159" t="str">
            <v>STANLEY COUNTY</v>
          </cell>
          <cell r="E159">
            <v>5.75</v>
          </cell>
          <cell r="F159">
            <v>9.1999999999999993</v>
          </cell>
          <cell r="G159">
            <v>16.75</v>
          </cell>
          <cell r="H159">
            <v>0</v>
          </cell>
          <cell r="J159">
            <v>0</v>
          </cell>
          <cell r="L159">
            <v>0.82</v>
          </cell>
          <cell r="N159">
            <v>0</v>
          </cell>
          <cell r="O159">
            <v>1.2</v>
          </cell>
          <cell r="P159">
            <v>0</v>
          </cell>
          <cell r="Q159">
            <v>0</v>
          </cell>
          <cell r="R159">
            <v>0</v>
          </cell>
          <cell r="S159">
            <v>0.05</v>
          </cell>
          <cell r="T159">
            <v>0.08</v>
          </cell>
          <cell r="U159">
            <v>0.15</v>
          </cell>
          <cell r="V159">
            <v>0.01</v>
          </cell>
          <cell r="W159">
            <v>0.01</v>
          </cell>
          <cell r="X159">
            <v>0.01</v>
          </cell>
          <cell r="Y159">
            <v>7.83</v>
          </cell>
          <cell r="Z159">
            <v>11.309999999999999</v>
          </cell>
          <cell r="AA159">
            <v>18.93</v>
          </cell>
        </row>
        <row r="160">
          <cell r="A160">
            <v>156</v>
          </cell>
          <cell r="B160" t="str">
            <v>58001</v>
          </cell>
          <cell r="C160" t="str">
            <v>58-1</v>
          </cell>
          <cell r="D160" t="str">
            <v>AGAR</v>
          </cell>
          <cell r="E160">
            <v>6.86</v>
          </cell>
          <cell r="F160">
            <v>10.979999999999999</v>
          </cell>
          <cell r="G160">
            <v>19.98</v>
          </cell>
          <cell r="H160">
            <v>0</v>
          </cell>
          <cell r="J160">
            <v>0</v>
          </cell>
          <cell r="L160">
            <v>0.2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7.0600000000000005</v>
          </cell>
          <cell r="Z160">
            <v>11.179999999999998</v>
          </cell>
          <cell r="AA160">
            <v>20.18</v>
          </cell>
        </row>
        <row r="161">
          <cell r="A161">
            <v>157</v>
          </cell>
          <cell r="B161" t="str">
            <v>58002</v>
          </cell>
          <cell r="C161" t="str">
            <v>58-2</v>
          </cell>
          <cell r="D161" t="str">
            <v>SULLY BUTTES</v>
          </cell>
          <cell r="E161">
            <v>5.75</v>
          </cell>
          <cell r="F161">
            <v>9.1999999999999993</v>
          </cell>
          <cell r="G161">
            <v>16.75</v>
          </cell>
          <cell r="H161">
            <v>0</v>
          </cell>
          <cell r="J161">
            <v>0</v>
          </cell>
          <cell r="L161">
            <v>0.74</v>
          </cell>
          <cell r="N161">
            <v>0.27</v>
          </cell>
          <cell r="O161">
            <v>0.87</v>
          </cell>
          <cell r="P161">
            <v>0</v>
          </cell>
          <cell r="Q161">
            <v>0</v>
          </cell>
          <cell r="R161">
            <v>0</v>
          </cell>
          <cell r="S161">
            <v>0.01</v>
          </cell>
          <cell r="T161">
            <v>0.02</v>
          </cell>
          <cell r="U161">
            <v>0.03</v>
          </cell>
          <cell r="V161">
            <v>0</v>
          </cell>
          <cell r="W161">
            <v>0</v>
          </cell>
          <cell r="X161">
            <v>0</v>
          </cell>
          <cell r="Y161">
            <v>7.64</v>
          </cell>
          <cell r="Z161">
            <v>11.099999999999998</v>
          </cell>
          <cell r="AA161">
            <v>18.66</v>
          </cell>
        </row>
        <row r="162">
          <cell r="A162">
            <v>158</v>
          </cell>
          <cell r="B162" t="str">
            <v>59001</v>
          </cell>
          <cell r="C162" t="str">
            <v>59-1</v>
          </cell>
          <cell r="D162" t="str">
            <v>COLOME</v>
          </cell>
          <cell r="E162">
            <v>5.75</v>
          </cell>
          <cell r="F162">
            <v>9.1999999999999993</v>
          </cell>
          <cell r="G162">
            <v>16.75</v>
          </cell>
          <cell r="H162">
            <v>0</v>
          </cell>
          <cell r="J162">
            <v>0</v>
          </cell>
          <cell r="L162">
            <v>1.7</v>
          </cell>
          <cell r="N162">
            <v>0</v>
          </cell>
          <cell r="O162">
            <v>1.4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8.85</v>
          </cell>
          <cell r="Z162">
            <v>12.299999999999999</v>
          </cell>
          <cell r="AA162">
            <v>19.849999999999998</v>
          </cell>
        </row>
        <row r="163">
          <cell r="A163">
            <v>159</v>
          </cell>
          <cell r="B163" t="str">
            <v>59002</v>
          </cell>
          <cell r="C163" t="str">
            <v>59-2</v>
          </cell>
          <cell r="D163" t="str">
            <v>WINNER</v>
          </cell>
          <cell r="E163">
            <v>5.75</v>
          </cell>
          <cell r="F163">
            <v>9.1999999999999993</v>
          </cell>
          <cell r="G163">
            <v>16.75</v>
          </cell>
          <cell r="H163">
            <v>0</v>
          </cell>
          <cell r="J163">
            <v>0</v>
          </cell>
          <cell r="L163">
            <v>1.28</v>
          </cell>
          <cell r="N163">
            <v>0</v>
          </cell>
          <cell r="O163">
            <v>1.4</v>
          </cell>
          <cell r="P163">
            <v>0</v>
          </cell>
          <cell r="Q163">
            <v>0</v>
          </cell>
          <cell r="R163">
            <v>0</v>
          </cell>
          <cell r="S163">
            <v>7.0000000000000007E-2</v>
          </cell>
          <cell r="T163">
            <v>0.11</v>
          </cell>
          <cell r="U163">
            <v>0.2</v>
          </cell>
          <cell r="V163">
            <v>0</v>
          </cell>
          <cell r="W163">
            <v>0</v>
          </cell>
          <cell r="X163">
            <v>0</v>
          </cell>
          <cell r="Y163">
            <v>8.5</v>
          </cell>
          <cell r="Z163">
            <v>11.989999999999998</v>
          </cell>
          <cell r="AA163">
            <v>19.63</v>
          </cell>
        </row>
        <row r="164">
          <cell r="A164">
            <v>160</v>
          </cell>
          <cell r="B164" t="str">
            <v>60001</v>
          </cell>
          <cell r="C164" t="str">
            <v>60-1</v>
          </cell>
          <cell r="D164" t="str">
            <v>CENTERVILLE</v>
          </cell>
          <cell r="E164">
            <v>5.75</v>
          </cell>
          <cell r="F164">
            <v>9.1999999999999993</v>
          </cell>
          <cell r="G164">
            <v>16.75</v>
          </cell>
          <cell r="H164">
            <v>0</v>
          </cell>
          <cell r="J164">
            <v>0</v>
          </cell>
          <cell r="L164">
            <v>1.48</v>
          </cell>
          <cell r="N164">
            <v>0.3</v>
          </cell>
          <cell r="O164">
            <v>1.4</v>
          </cell>
          <cell r="P164">
            <v>0</v>
          </cell>
          <cell r="Q164">
            <v>0</v>
          </cell>
          <cell r="R164">
            <v>0</v>
          </cell>
          <cell r="S164">
            <v>0.05</v>
          </cell>
          <cell r="T164">
            <v>0.08</v>
          </cell>
          <cell r="U164">
            <v>0.15</v>
          </cell>
          <cell r="V164">
            <v>0.01</v>
          </cell>
          <cell r="W164">
            <v>0.01</v>
          </cell>
          <cell r="X164">
            <v>0.01</v>
          </cell>
          <cell r="Y164">
            <v>8.99</v>
          </cell>
          <cell r="Z164">
            <v>12.47</v>
          </cell>
          <cell r="AA164">
            <v>20.09</v>
          </cell>
        </row>
        <row r="165">
          <cell r="A165">
            <v>161</v>
          </cell>
          <cell r="B165" t="str">
            <v>60002</v>
          </cell>
          <cell r="C165" t="str">
            <v>60-2</v>
          </cell>
          <cell r="D165" t="str">
            <v>HURLEY</v>
          </cell>
          <cell r="E165">
            <v>5.75</v>
          </cell>
          <cell r="F165">
            <v>9.1999999999999993</v>
          </cell>
          <cell r="G165">
            <v>16.75</v>
          </cell>
          <cell r="H165">
            <v>0</v>
          </cell>
          <cell r="J165">
            <v>0</v>
          </cell>
          <cell r="L165">
            <v>1.02</v>
          </cell>
          <cell r="N165">
            <v>0</v>
          </cell>
          <cell r="O165">
            <v>1.4</v>
          </cell>
          <cell r="P165">
            <v>0</v>
          </cell>
          <cell r="Q165">
            <v>0</v>
          </cell>
          <cell r="R165">
            <v>0</v>
          </cell>
          <cell r="S165">
            <v>0.02</v>
          </cell>
          <cell r="T165">
            <v>0.03</v>
          </cell>
          <cell r="U165">
            <v>0.06</v>
          </cell>
          <cell r="V165">
            <v>0</v>
          </cell>
          <cell r="W165">
            <v>0</v>
          </cell>
          <cell r="X165">
            <v>0</v>
          </cell>
          <cell r="Y165">
            <v>8.19</v>
          </cell>
          <cell r="Z165">
            <v>11.649999999999999</v>
          </cell>
          <cell r="AA165">
            <v>19.229999999999997</v>
          </cell>
        </row>
        <row r="166">
          <cell r="A166">
            <v>162</v>
          </cell>
          <cell r="B166" t="str">
            <v>60003</v>
          </cell>
          <cell r="C166" t="str">
            <v>60-3</v>
          </cell>
          <cell r="D166" t="str">
            <v>MARION</v>
          </cell>
          <cell r="E166">
            <v>5.75</v>
          </cell>
          <cell r="F166">
            <v>9.1999999999999993</v>
          </cell>
          <cell r="G166">
            <v>16.75</v>
          </cell>
          <cell r="H166">
            <v>0</v>
          </cell>
          <cell r="J166">
            <v>0</v>
          </cell>
          <cell r="L166">
            <v>2.7</v>
          </cell>
          <cell r="N166">
            <v>0</v>
          </cell>
          <cell r="O166">
            <v>1.4</v>
          </cell>
          <cell r="P166">
            <v>0</v>
          </cell>
          <cell r="Q166">
            <v>0</v>
          </cell>
          <cell r="R166">
            <v>0</v>
          </cell>
          <cell r="S166">
            <v>0.03</v>
          </cell>
          <cell r="T166">
            <v>0.05</v>
          </cell>
          <cell r="U166">
            <v>0.09</v>
          </cell>
          <cell r="V166">
            <v>0</v>
          </cell>
          <cell r="W166">
            <v>0</v>
          </cell>
          <cell r="X166">
            <v>0</v>
          </cell>
          <cell r="Y166">
            <v>9.879999999999999</v>
          </cell>
          <cell r="Z166">
            <v>13.35</v>
          </cell>
          <cell r="AA166">
            <v>20.939999999999998</v>
          </cell>
        </row>
        <row r="167">
          <cell r="A167">
            <v>163</v>
          </cell>
          <cell r="B167" t="str">
            <v>60004</v>
          </cell>
          <cell r="C167" t="str">
            <v>60-4</v>
          </cell>
          <cell r="D167" t="str">
            <v>PARKER</v>
          </cell>
          <cell r="E167">
            <v>5.75</v>
          </cell>
          <cell r="F167">
            <v>9.1999999999999993</v>
          </cell>
          <cell r="G167">
            <v>16.75</v>
          </cell>
          <cell r="H167">
            <v>0</v>
          </cell>
          <cell r="J167">
            <v>0</v>
          </cell>
          <cell r="L167">
            <v>3</v>
          </cell>
          <cell r="N167">
            <v>0</v>
          </cell>
          <cell r="O167">
            <v>1.4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10.15</v>
          </cell>
          <cell r="Z167">
            <v>13.6</v>
          </cell>
          <cell r="AA167">
            <v>21.15</v>
          </cell>
        </row>
        <row r="168">
          <cell r="A168">
            <v>164</v>
          </cell>
          <cell r="B168" t="str">
            <v>60005</v>
          </cell>
          <cell r="C168" t="str">
            <v>60-5</v>
          </cell>
          <cell r="D168" t="str">
            <v>VIBORG</v>
          </cell>
          <cell r="E168">
            <v>5.75</v>
          </cell>
          <cell r="F168">
            <v>9.1999999999999993</v>
          </cell>
          <cell r="G168">
            <v>16.75</v>
          </cell>
          <cell r="H168">
            <v>0</v>
          </cell>
          <cell r="J168">
            <v>0</v>
          </cell>
          <cell r="L168">
            <v>3</v>
          </cell>
          <cell r="N168">
            <v>0.3</v>
          </cell>
          <cell r="O168">
            <v>1.4</v>
          </cell>
          <cell r="P168">
            <v>0</v>
          </cell>
          <cell r="Q168">
            <v>0</v>
          </cell>
          <cell r="R168">
            <v>0</v>
          </cell>
          <cell r="S168">
            <v>0.01</v>
          </cell>
          <cell r="T168">
            <v>0.02</v>
          </cell>
          <cell r="U168">
            <v>0.03</v>
          </cell>
          <cell r="V168">
            <v>0</v>
          </cell>
          <cell r="W168">
            <v>0</v>
          </cell>
          <cell r="X168">
            <v>0</v>
          </cell>
          <cell r="Y168">
            <v>10.46</v>
          </cell>
          <cell r="Z168">
            <v>13.92</v>
          </cell>
          <cell r="AA168">
            <v>21.48</v>
          </cell>
        </row>
        <row r="169">
          <cell r="A169">
            <v>165</v>
          </cell>
          <cell r="B169" t="str">
            <v>61001</v>
          </cell>
          <cell r="C169" t="str">
            <v>61-1</v>
          </cell>
          <cell r="D169" t="str">
            <v>ALCESTER-HUDSON</v>
          </cell>
          <cell r="E169">
            <v>5.75</v>
          </cell>
          <cell r="F169">
            <v>9.1999999999999993</v>
          </cell>
          <cell r="G169">
            <v>16.75</v>
          </cell>
          <cell r="H169">
            <v>0</v>
          </cell>
          <cell r="J169">
            <v>0</v>
          </cell>
          <cell r="L169">
            <v>1.0900000000000001</v>
          </cell>
          <cell r="N169">
            <v>0</v>
          </cell>
          <cell r="O169">
            <v>0.85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7.6899999999999995</v>
          </cell>
          <cell r="Z169">
            <v>11.139999999999999</v>
          </cell>
          <cell r="AA169">
            <v>18.690000000000001</v>
          </cell>
        </row>
        <row r="170">
          <cell r="A170">
            <v>166</v>
          </cell>
          <cell r="B170" t="str">
            <v>61002</v>
          </cell>
          <cell r="C170" t="str">
            <v>61-2</v>
          </cell>
          <cell r="D170" t="str">
            <v>BERESFORD</v>
          </cell>
          <cell r="E170">
            <v>5.75</v>
          </cell>
          <cell r="F170">
            <v>9.1999999999999993</v>
          </cell>
          <cell r="G170">
            <v>16.75</v>
          </cell>
          <cell r="H170">
            <v>2.58</v>
          </cell>
          <cell r="J170">
            <v>0</v>
          </cell>
          <cell r="L170">
            <v>2.08</v>
          </cell>
          <cell r="N170">
            <v>0</v>
          </cell>
          <cell r="O170">
            <v>1.4</v>
          </cell>
          <cell r="P170">
            <v>0</v>
          </cell>
          <cell r="Q170">
            <v>0</v>
          </cell>
          <cell r="R170">
            <v>0</v>
          </cell>
          <cell r="S170">
            <v>0.04</v>
          </cell>
          <cell r="T170">
            <v>0.06</v>
          </cell>
          <cell r="U170">
            <v>0.12</v>
          </cell>
          <cell r="V170">
            <v>0</v>
          </cell>
          <cell r="W170">
            <v>0</v>
          </cell>
          <cell r="X170">
            <v>0</v>
          </cell>
          <cell r="Y170">
            <v>11.85</v>
          </cell>
          <cell r="Z170">
            <v>15.32</v>
          </cell>
          <cell r="AA170">
            <v>22.929999999999996</v>
          </cell>
        </row>
        <row r="171">
          <cell r="A171">
            <v>168</v>
          </cell>
          <cell r="B171" t="str">
            <v>61004</v>
          </cell>
          <cell r="C171" t="str">
            <v>61-4</v>
          </cell>
          <cell r="D171" t="str">
            <v>GREATER HOYT</v>
          </cell>
          <cell r="E171">
            <v>5.75</v>
          </cell>
          <cell r="F171">
            <v>9.1999999999999993</v>
          </cell>
          <cell r="G171">
            <v>16.75</v>
          </cell>
          <cell r="H171">
            <v>0</v>
          </cell>
          <cell r="J171">
            <v>0</v>
          </cell>
          <cell r="L171">
            <v>0.02</v>
          </cell>
          <cell r="N171">
            <v>0</v>
          </cell>
          <cell r="O171">
            <v>1.38</v>
          </cell>
          <cell r="P171">
            <v>2.2200000000000002</v>
          </cell>
          <cell r="Q171">
            <v>2.2200000000000002</v>
          </cell>
          <cell r="R171">
            <v>2.2200000000000002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9.3699999999999992</v>
          </cell>
          <cell r="Z171">
            <v>12.819999999999999</v>
          </cell>
          <cell r="AA171">
            <v>20.369999999999997</v>
          </cell>
        </row>
        <row r="172">
          <cell r="A172">
            <v>169</v>
          </cell>
          <cell r="B172" t="str">
            <v>61005</v>
          </cell>
          <cell r="C172" t="str">
            <v>61-5</v>
          </cell>
          <cell r="D172" t="str">
            <v>GREATER SCOTT</v>
          </cell>
          <cell r="E172">
            <v>5.75</v>
          </cell>
          <cell r="F172">
            <v>9.1999999999999993</v>
          </cell>
          <cell r="G172">
            <v>16.75</v>
          </cell>
          <cell r="H172">
            <v>0</v>
          </cell>
          <cell r="J172">
            <v>0</v>
          </cell>
          <cell r="L172">
            <v>0</v>
          </cell>
          <cell r="N172">
            <v>0</v>
          </cell>
          <cell r="O172">
            <v>1.4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7.15</v>
          </cell>
          <cell r="Z172">
            <v>10.6</v>
          </cell>
          <cell r="AA172">
            <v>18.149999999999999</v>
          </cell>
        </row>
        <row r="173">
          <cell r="A173">
            <v>170</v>
          </cell>
          <cell r="B173">
            <v>61007</v>
          </cell>
          <cell r="C173" t="str">
            <v>61-7</v>
          </cell>
          <cell r="D173" t="str">
            <v>ELKPOINT-JEFFERSON</v>
          </cell>
          <cell r="E173">
            <v>5.75</v>
          </cell>
          <cell r="F173">
            <v>9.1999999999999993</v>
          </cell>
          <cell r="G173">
            <v>16.75</v>
          </cell>
          <cell r="H173">
            <v>0</v>
          </cell>
          <cell r="J173">
            <v>0</v>
          </cell>
          <cell r="L173">
            <v>2.2200000000000002</v>
          </cell>
          <cell r="M173" t="str">
            <v>*</v>
          </cell>
          <cell r="N173">
            <v>0</v>
          </cell>
          <cell r="O173">
            <v>1.4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9.370000000000001</v>
          </cell>
          <cell r="Z173">
            <v>12.82</v>
          </cell>
          <cell r="AA173">
            <v>20.369999999999997</v>
          </cell>
        </row>
        <row r="174">
          <cell r="B174">
            <v>61008</v>
          </cell>
          <cell r="C174" t="str">
            <v>61-8</v>
          </cell>
          <cell r="D174" t="str">
            <v>DAKOTA VALLEY</v>
          </cell>
          <cell r="E174">
            <v>5.75</v>
          </cell>
          <cell r="F174">
            <v>9.1999999999999993</v>
          </cell>
          <cell r="G174">
            <v>16.75</v>
          </cell>
          <cell r="H174">
            <v>2.9</v>
          </cell>
          <cell r="J174">
            <v>0</v>
          </cell>
          <cell r="L174">
            <v>1.91</v>
          </cell>
          <cell r="N174">
            <v>0</v>
          </cell>
          <cell r="O174">
            <v>1.4</v>
          </cell>
          <cell r="P174">
            <v>0</v>
          </cell>
          <cell r="Q174">
            <v>0</v>
          </cell>
          <cell r="R174">
            <v>0</v>
          </cell>
          <cell r="S174">
            <v>0.39</v>
          </cell>
          <cell r="T174">
            <v>0.62</v>
          </cell>
          <cell r="U174">
            <v>1.1399999999999999</v>
          </cell>
          <cell r="V174">
            <v>7.0000000000000007E-2</v>
          </cell>
          <cell r="W174">
            <v>7.0000000000000007E-2</v>
          </cell>
          <cell r="X174">
            <v>7.0000000000000007E-2</v>
          </cell>
          <cell r="Y174">
            <v>12.420000000000002</v>
          </cell>
          <cell r="Z174">
            <v>16.100000000000001</v>
          </cell>
          <cell r="AA174">
            <v>24.169999999999998</v>
          </cell>
        </row>
        <row r="175">
          <cell r="A175">
            <v>171</v>
          </cell>
          <cell r="B175" t="str">
            <v>62003</v>
          </cell>
          <cell r="C175" t="str">
            <v>62-3</v>
          </cell>
          <cell r="D175" t="str">
            <v>MOBRIDGE</v>
          </cell>
          <cell r="E175">
            <v>5.69</v>
          </cell>
          <cell r="F175">
            <v>9.1</v>
          </cell>
          <cell r="G175">
            <v>16.57</v>
          </cell>
          <cell r="H175">
            <v>0</v>
          </cell>
          <cell r="J175">
            <v>0</v>
          </cell>
          <cell r="L175">
            <v>2.98</v>
          </cell>
          <cell r="N175">
            <v>0</v>
          </cell>
          <cell r="O175">
            <v>1.39</v>
          </cell>
          <cell r="P175">
            <v>0</v>
          </cell>
          <cell r="Q175">
            <v>0</v>
          </cell>
          <cell r="R175">
            <v>0</v>
          </cell>
          <cell r="S175">
            <v>0.03</v>
          </cell>
          <cell r="T175">
            <v>0.05</v>
          </cell>
          <cell r="U175">
            <v>0.09</v>
          </cell>
          <cell r="V175">
            <v>0</v>
          </cell>
          <cell r="W175">
            <v>0</v>
          </cell>
          <cell r="X175">
            <v>0</v>
          </cell>
          <cell r="Y175">
            <v>10.09</v>
          </cell>
          <cell r="Z175">
            <v>13.520000000000001</v>
          </cell>
          <cell r="AA175">
            <v>21.03</v>
          </cell>
        </row>
        <row r="176">
          <cell r="A176">
            <v>172</v>
          </cell>
          <cell r="B176" t="str">
            <v>62005</v>
          </cell>
          <cell r="C176" t="str">
            <v>62-5</v>
          </cell>
          <cell r="D176" t="str">
            <v>SELBY AREA</v>
          </cell>
          <cell r="E176">
            <v>5.75</v>
          </cell>
          <cell r="F176">
            <v>9.1999999999999993</v>
          </cell>
          <cell r="G176">
            <v>16.75</v>
          </cell>
          <cell r="H176">
            <v>0</v>
          </cell>
          <cell r="J176">
            <v>0</v>
          </cell>
          <cell r="L176">
            <v>1.39</v>
          </cell>
          <cell r="N176">
            <v>0.28000000000000003</v>
          </cell>
          <cell r="O176">
            <v>1.4</v>
          </cell>
          <cell r="P176">
            <v>0</v>
          </cell>
          <cell r="Q176">
            <v>0</v>
          </cell>
          <cell r="R176">
            <v>0</v>
          </cell>
          <cell r="S176">
            <v>0.01</v>
          </cell>
          <cell r="T176">
            <v>0.02</v>
          </cell>
          <cell r="U176">
            <v>0.03</v>
          </cell>
          <cell r="V176">
            <v>0</v>
          </cell>
          <cell r="W176">
            <v>0</v>
          </cell>
          <cell r="X176">
            <v>0</v>
          </cell>
          <cell r="Y176">
            <v>8.83</v>
          </cell>
          <cell r="Z176">
            <v>12.29</v>
          </cell>
          <cell r="AA176">
            <v>19.850000000000001</v>
          </cell>
        </row>
        <row r="177">
          <cell r="A177">
            <v>173</v>
          </cell>
          <cell r="B177" t="str">
            <v>63001</v>
          </cell>
          <cell r="C177" t="str">
            <v>63-1</v>
          </cell>
          <cell r="D177" t="str">
            <v>GAYVILLE-VOLIN</v>
          </cell>
          <cell r="E177">
            <v>5.75</v>
          </cell>
          <cell r="F177">
            <v>9.1999999999999993</v>
          </cell>
          <cell r="G177">
            <v>16.75</v>
          </cell>
          <cell r="H177">
            <v>0</v>
          </cell>
          <cell r="J177">
            <v>0</v>
          </cell>
          <cell r="L177">
            <v>0.85</v>
          </cell>
          <cell r="N177">
            <v>0</v>
          </cell>
          <cell r="O177">
            <v>1.4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8</v>
          </cell>
          <cell r="Z177">
            <v>11.45</v>
          </cell>
          <cell r="AA177">
            <v>19</v>
          </cell>
        </row>
        <row r="178">
          <cell r="A178">
            <v>174</v>
          </cell>
          <cell r="B178" t="str">
            <v>63002</v>
          </cell>
          <cell r="C178" t="str">
            <v>63-2</v>
          </cell>
          <cell r="D178" t="str">
            <v>IRENE</v>
          </cell>
          <cell r="E178">
            <v>5.75</v>
          </cell>
          <cell r="F178">
            <v>9.1999999999999993</v>
          </cell>
          <cell r="G178">
            <v>16.75</v>
          </cell>
          <cell r="H178">
            <v>1.23</v>
          </cell>
          <cell r="J178">
            <v>0</v>
          </cell>
          <cell r="L178">
            <v>3</v>
          </cell>
          <cell r="N178">
            <v>0.3</v>
          </cell>
          <cell r="O178">
            <v>1.4</v>
          </cell>
          <cell r="P178">
            <v>0</v>
          </cell>
          <cell r="Q178">
            <v>0</v>
          </cell>
          <cell r="R178">
            <v>0</v>
          </cell>
          <cell r="S178">
            <v>0.02</v>
          </cell>
          <cell r="T178">
            <v>0.03</v>
          </cell>
          <cell r="U178">
            <v>0.06</v>
          </cell>
          <cell r="V178">
            <v>0</v>
          </cell>
          <cell r="W178">
            <v>0</v>
          </cell>
          <cell r="X178">
            <v>0</v>
          </cell>
          <cell r="Y178">
            <v>11.700000000000001</v>
          </cell>
          <cell r="Z178">
            <v>15.16</v>
          </cell>
          <cell r="AA178">
            <v>22.74</v>
          </cell>
        </row>
        <row r="179">
          <cell r="A179">
            <v>175</v>
          </cell>
          <cell r="B179" t="str">
            <v>63003</v>
          </cell>
          <cell r="C179" t="str">
            <v>63-3</v>
          </cell>
          <cell r="D179" t="str">
            <v>YANKTON</v>
          </cell>
          <cell r="E179">
            <v>5.75</v>
          </cell>
          <cell r="F179">
            <v>9.1999999999999993</v>
          </cell>
          <cell r="G179">
            <v>16.75</v>
          </cell>
          <cell r="H179">
            <v>1.93</v>
          </cell>
          <cell r="J179">
            <v>0</v>
          </cell>
          <cell r="L179">
            <v>3</v>
          </cell>
          <cell r="N179">
            <v>0</v>
          </cell>
          <cell r="O179">
            <v>1.4</v>
          </cell>
          <cell r="P179">
            <v>0</v>
          </cell>
          <cell r="Q179">
            <v>0</v>
          </cell>
          <cell r="R179">
            <v>0</v>
          </cell>
          <cell r="S179">
            <v>0.1</v>
          </cell>
          <cell r="T179">
            <v>0.16</v>
          </cell>
          <cell r="U179">
            <v>0.28999999999999998</v>
          </cell>
          <cell r="V179">
            <v>0.02</v>
          </cell>
          <cell r="W179">
            <v>0.02</v>
          </cell>
          <cell r="X179">
            <v>0.02</v>
          </cell>
          <cell r="Y179">
            <v>12.2</v>
          </cell>
          <cell r="Z179">
            <v>15.709999999999999</v>
          </cell>
          <cell r="AA179">
            <v>23.389999999999997</v>
          </cell>
        </row>
        <row r="180">
          <cell r="A180">
            <v>176</v>
          </cell>
          <cell r="B180" t="str">
            <v>64002</v>
          </cell>
          <cell r="C180" t="str">
            <v>64-2</v>
          </cell>
          <cell r="D180" t="str">
            <v>DUPREE</v>
          </cell>
          <cell r="E180">
            <v>5.7</v>
          </cell>
          <cell r="F180">
            <v>9.1199999999999992</v>
          </cell>
          <cell r="G180">
            <v>16.600000000000001</v>
          </cell>
          <cell r="H180">
            <v>0</v>
          </cell>
          <cell r="J180">
            <v>0</v>
          </cell>
          <cell r="L180">
            <v>0</v>
          </cell>
          <cell r="N180">
            <v>0</v>
          </cell>
          <cell r="O180">
            <v>0.3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6</v>
          </cell>
          <cell r="Z180">
            <v>9.42</v>
          </cell>
          <cell r="AA180">
            <v>16.900000000000002</v>
          </cell>
        </row>
        <row r="181">
          <cell r="A181">
            <v>177</v>
          </cell>
          <cell r="B181" t="str">
            <v>65001</v>
          </cell>
          <cell r="C181" t="str">
            <v>65-1</v>
          </cell>
          <cell r="D181" t="str">
            <v>SHANNON COUNTY</v>
          </cell>
          <cell r="E181">
            <v>5.75</v>
          </cell>
          <cell r="F181">
            <v>9.1999999999999993</v>
          </cell>
          <cell r="G181">
            <v>16.75</v>
          </cell>
          <cell r="H181">
            <v>0</v>
          </cell>
          <cell r="J181">
            <v>0</v>
          </cell>
          <cell r="L181">
            <v>3</v>
          </cell>
          <cell r="N181">
            <v>0.3</v>
          </cell>
          <cell r="O181">
            <v>1.4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10.450000000000001</v>
          </cell>
          <cell r="Z181">
            <v>13.9</v>
          </cell>
          <cell r="AA181">
            <v>21.45</v>
          </cell>
        </row>
        <row r="182">
          <cell r="A182">
            <v>178</v>
          </cell>
          <cell r="B182" t="str">
            <v>66001</v>
          </cell>
          <cell r="C182" t="str">
            <v>66-1</v>
          </cell>
          <cell r="D182" t="str">
            <v>TODD COUNTY</v>
          </cell>
          <cell r="E182">
            <v>5.75</v>
          </cell>
          <cell r="F182">
            <v>9.1999999999999993</v>
          </cell>
          <cell r="G182">
            <v>16.75</v>
          </cell>
          <cell r="H182">
            <v>0</v>
          </cell>
          <cell r="J182">
            <v>0</v>
          </cell>
          <cell r="L182">
            <v>2.1</v>
          </cell>
          <cell r="N182">
            <v>0</v>
          </cell>
          <cell r="O182">
            <v>1.4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9.25</v>
          </cell>
          <cell r="Z182">
            <v>12.7</v>
          </cell>
          <cell r="AA182">
            <v>20.25</v>
          </cell>
        </row>
      </sheetData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EU236"/>
  <sheetViews>
    <sheetView tabSelected="1" workbookViewId="0">
      <pane xSplit="3" ySplit="1" topLeftCell="D2" activePane="bottomRight" state="frozen"/>
      <selection pane="topRight" activeCell="C1" sqref="C1"/>
      <selection pane="bottomLeft" activeCell="A4" sqref="A4"/>
      <selection pane="bottomRight" activeCell="D2" sqref="D2"/>
    </sheetView>
  </sheetViews>
  <sheetFormatPr defaultRowHeight="11.25" x14ac:dyDescent="0.2"/>
  <cols>
    <col min="1" max="1" width="8.85546875" style="3" bestFit="1" customWidth="1"/>
    <col min="2" max="2" width="11" style="44" bestFit="1" customWidth="1"/>
    <col min="3" max="3" width="29.28515625" style="3" bestFit="1" customWidth="1"/>
    <col min="4" max="4" width="37" style="3" customWidth="1"/>
    <col min="5" max="5" width="7.85546875" style="3" customWidth="1"/>
    <col min="6" max="6" width="9.7109375" style="3" customWidth="1"/>
    <col min="7" max="7" width="8" style="45" customWidth="1"/>
    <col min="8" max="8" width="9.140625" style="3"/>
    <col min="9" max="9" width="10.5703125" style="3" customWidth="1"/>
    <col min="10" max="10" width="10.140625" style="3" customWidth="1"/>
    <col min="11" max="11" width="9.140625" style="3"/>
    <col min="12" max="12" width="8.7109375" style="3" bestFit="1" customWidth="1"/>
    <col min="13" max="13" width="9.85546875" style="3" customWidth="1"/>
    <col min="14" max="14" width="9.42578125" style="3" customWidth="1"/>
    <col min="15" max="15" width="8.42578125" style="3" customWidth="1"/>
    <col min="16" max="16" width="8.140625" style="3" customWidth="1"/>
    <col min="17" max="17" width="9.5703125" style="3" customWidth="1"/>
    <col min="18" max="18" width="9.140625" style="3"/>
    <col min="19" max="19" width="8.140625" style="3" customWidth="1"/>
    <col min="20" max="20" width="9.7109375" style="3" customWidth="1"/>
    <col min="21" max="21" width="11.140625" style="3" customWidth="1"/>
    <col min="22" max="22" width="10.7109375" style="3" customWidth="1"/>
    <col min="23" max="23" width="9.7109375" style="3" customWidth="1"/>
    <col min="24" max="24" width="9.42578125" style="37" customWidth="1"/>
    <col min="25" max="25" width="8.140625" style="37" customWidth="1"/>
    <col min="26" max="26" width="7.28515625" style="37" customWidth="1"/>
    <col min="27" max="27" width="7.85546875" style="37" customWidth="1"/>
    <col min="28" max="28" width="9.85546875" style="37" customWidth="1"/>
    <col min="29" max="29" width="9.140625" style="3" bestFit="1" customWidth="1"/>
    <col min="30" max="30" width="8.28515625" style="3" bestFit="1" customWidth="1"/>
    <col min="31" max="31" width="9.140625" style="45"/>
    <col min="32" max="32" width="8.42578125" style="45" bestFit="1" customWidth="1"/>
    <col min="33" max="33" width="9.140625" style="45"/>
    <col min="34" max="34" width="8.42578125" style="45" customWidth="1"/>
    <col min="35" max="35" width="8.140625" style="45" bestFit="1" customWidth="1"/>
    <col min="36" max="36" width="8.28515625" style="45" bestFit="1" customWidth="1"/>
    <col min="37" max="37" width="8.140625" style="3" customWidth="1"/>
    <col min="38" max="38" width="9.7109375" style="3" bestFit="1" customWidth="1"/>
    <col min="39" max="39" width="8.85546875" style="3" bestFit="1" customWidth="1"/>
    <col min="40" max="40" width="9.7109375" style="3" customWidth="1"/>
    <col min="41" max="41" width="13.140625" style="3" bestFit="1" customWidth="1"/>
    <col min="42" max="42" width="10.7109375" style="3" bestFit="1" customWidth="1"/>
    <col min="43" max="43" width="11" style="3" bestFit="1" customWidth="1"/>
    <col min="44" max="44" width="11.5703125" style="3" bestFit="1" customWidth="1"/>
    <col min="45" max="46" width="10.5703125" style="3" bestFit="1" customWidth="1"/>
    <col min="47" max="47" width="10.28515625" style="3" bestFit="1" customWidth="1"/>
    <col min="48" max="48" width="10.7109375" style="3" bestFit="1" customWidth="1"/>
    <col min="49" max="49" width="12.28515625" style="3" bestFit="1" customWidth="1"/>
    <col min="50" max="50" width="10.7109375" style="3" customWidth="1"/>
    <col min="51" max="51" width="11" style="45" bestFit="1" customWidth="1"/>
    <col min="52" max="52" width="10.85546875" style="45" bestFit="1" customWidth="1"/>
    <col min="53" max="53" width="9.85546875" style="45" bestFit="1" customWidth="1"/>
    <col min="54" max="54" width="10.42578125" style="45" bestFit="1" customWidth="1"/>
    <col min="55" max="55" width="9.85546875" style="45" customWidth="1"/>
    <col min="56" max="56" width="10" style="45" bestFit="1" customWidth="1"/>
    <col min="57" max="57" width="12" style="45" bestFit="1" customWidth="1"/>
    <col min="58" max="58" width="10" style="45" customWidth="1"/>
    <col min="59" max="59" width="11.7109375" style="3" bestFit="1" customWidth="1"/>
    <col min="60" max="60" width="10.5703125" style="3" bestFit="1" customWidth="1"/>
    <col min="61" max="61" width="9.5703125" style="3" bestFit="1" customWidth="1"/>
    <col min="62" max="62" width="10" style="3" bestFit="1" customWidth="1"/>
    <col min="63" max="63" width="9.140625" style="3" bestFit="1" customWidth="1"/>
    <col min="64" max="64" width="9.7109375" style="3" bestFit="1" customWidth="1"/>
    <col min="65" max="65" width="13.7109375" style="3" bestFit="1" customWidth="1"/>
    <col min="66" max="66" width="11.28515625" style="3" bestFit="1" customWidth="1"/>
    <col min="67" max="67" width="11" style="3" bestFit="1" customWidth="1"/>
    <col min="68" max="68" width="12.140625" style="3" bestFit="1" customWidth="1"/>
    <col min="69" max="70" width="11.140625" style="3" bestFit="1" customWidth="1"/>
    <col min="71" max="71" width="10.140625" style="3" bestFit="1" customWidth="1"/>
    <col min="72" max="73" width="11.28515625" style="3" bestFit="1" customWidth="1"/>
    <col min="74" max="74" width="11" style="3" bestFit="1" customWidth="1"/>
    <col min="75" max="75" width="10.28515625" style="3" bestFit="1" customWidth="1"/>
    <col min="76" max="76" width="9.42578125" style="3" bestFit="1" customWidth="1"/>
    <col min="77" max="77" width="7.85546875" style="3" bestFit="1" customWidth="1"/>
    <col min="78" max="78" width="9.140625" style="3" bestFit="1" customWidth="1"/>
    <col min="79" max="79" width="10" style="3" bestFit="1" customWidth="1"/>
    <col min="80" max="80" width="9.85546875" style="3" bestFit="1" customWidth="1"/>
    <col min="81" max="82" width="9.5703125" style="3" bestFit="1" customWidth="1"/>
    <col min="83" max="83" width="8" style="3" bestFit="1" customWidth="1"/>
    <col min="84" max="84" width="8.28515625" style="3" bestFit="1" customWidth="1"/>
    <col min="85" max="85" width="7.85546875" style="3" customWidth="1"/>
    <col min="86" max="86" width="7.85546875" style="3" bestFit="1" customWidth="1"/>
    <col min="87" max="87" width="9.28515625" style="3" bestFit="1" customWidth="1"/>
    <col min="88" max="88" width="10.140625" style="3" bestFit="1" customWidth="1"/>
    <col min="89" max="89" width="9.5703125" style="3" bestFit="1" customWidth="1"/>
    <col min="90" max="90" width="11.5703125" style="3" bestFit="1" customWidth="1"/>
    <col min="91" max="91" width="8.28515625" style="3" bestFit="1" customWidth="1"/>
    <col min="92" max="92" width="10.42578125" style="3" bestFit="1" customWidth="1"/>
    <col min="93" max="93" width="10.7109375" style="3" bestFit="1" customWidth="1"/>
    <col min="94" max="94" width="10.42578125" style="3" bestFit="1" customWidth="1"/>
    <col min="95" max="95" width="31.7109375" style="3" bestFit="1" customWidth="1"/>
    <col min="96" max="96" width="10.42578125" style="3" customWidth="1"/>
    <col min="97" max="97" width="14.7109375" style="3" bestFit="1" customWidth="1"/>
    <col min="98" max="98" width="10.85546875" style="46" bestFit="1" customWidth="1"/>
    <col min="99" max="99" width="13.140625" style="46" bestFit="1" customWidth="1"/>
    <col min="100" max="100" width="8.7109375" style="46" bestFit="1" customWidth="1"/>
    <col min="101" max="101" width="13.140625" style="46" customWidth="1"/>
    <col min="102" max="102" width="7.28515625" style="3" bestFit="1" customWidth="1"/>
    <col min="103" max="103" width="10.85546875" style="3" bestFit="1" customWidth="1"/>
    <col min="104" max="104" width="8.28515625" style="3" bestFit="1" customWidth="1"/>
    <col min="105" max="105" width="7.42578125" style="3" bestFit="1" customWidth="1"/>
    <col min="106" max="106" width="7.140625" style="3" customWidth="1"/>
    <col min="107" max="107" width="9.85546875" style="3" bestFit="1" customWidth="1"/>
    <col min="108" max="108" width="7.7109375" style="3" bestFit="1" customWidth="1"/>
    <col min="109" max="109" width="10.42578125" style="3" bestFit="1" customWidth="1"/>
    <col min="110" max="110" width="7.28515625" style="3" bestFit="1" customWidth="1"/>
    <col min="111" max="111" width="8.28515625" style="3" bestFit="1" customWidth="1"/>
    <col min="112" max="112" width="9" style="3" bestFit="1" customWidth="1"/>
    <col min="113" max="113" width="8.28515625" style="3" bestFit="1" customWidth="1"/>
    <col min="114" max="114" width="8.28515625" style="3" customWidth="1"/>
    <col min="115" max="115" width="8.28515625" style="3" bestFit="1" customWidth="1"/>
    <col min="116" max="116" width="9.140625" style="3" bestFit="1" customWidth="1"/>
    <col min="117" max="117" width="10.42578125" style="45" bestFit="1" customWidth="1"/>
    <col min="118" max="118" width="12" style="45" bestFit="1" customWidth="1"/>
    <col min="119" max="119" width="9.28515625" style="45" bestFit="1" customWidth="1"/>
    <col min="120" max="120" width="12.28515625" style="3" bestFit="1" customWidth="1"/>
    <col min="121" max="121" width="10" style="3" bestFit="1" customWidth="1"/>
    <col min="122" max="122" width="12.28515625" style="3" bestFit="1" customWidth="1"/>
    <col min="123" max="123" width="9.28515625" style="3" bestFit="1" customWidth="1"/>
    <col min="124" max="124" width="9.5703125" style="3" bestFit="1" customWidth="1"/>
    <col min="125" max="125" width="7.85546875" style="3" bestFit="1" customWidth="1"/>
    <col min="126" max="126" width="7.140625" style="3" bestFit="1" customWidth="1"/>
    <col min="127" max="127" width="5" style="3" bestFit="1" customWidth="1"/>
    <col min="128" max="128" width="8.28515625" style="3" bestFit="1" customWidth="1"/>
    <col min="129" max="129" width="7.42578125" style="45" customWidth="1"/>
    <col min="130" max="130" width="6.85546875" style="3" customWidth="1"/>
    <col min="131" max="131" width="9.85546875" style="47" bestFit="1" customWidth="1"/>
    <col min="132" max="132" width="7.7109375" style="45" bestFit="1" customWidth="1"/>
    <col min="133" max="133" width="10.42578125" style="48" customWidth="1"/>
    <col min="134" max="134" width="7" style="3" bestFit="1" customWidth="1"/>
    <col min="135" max="135" width="7.140625" style="45" customWidth="1"/>
    <col min="136" max="139" width="8.28515625" style="3" bestFit="1" customWidth="1"/>
    <col min="140" max="140" width="9.140625" style="49" bestFit="1"/>
    <col min="141" max="141" width="8" style="50" bestFit="1" customWidth="1"/>
    <col min="142" max="142" width="10.42578125" style="22" bestFit="1" customWidth="1"/>
    <col min="143" max="143" width="12" style="22" bestFit="1" customWidth="1"/>
    <col min="144" max="144" width="6.5703125" style="22" bestFit="1" customWidth="1"/>
    <col min="145" max="145" width="9.140625" style="51" bestFit="1"/>
    <col min="146" max="147" width="7" style="3" customWidth="1"/>
    <col min="148" max="151" width="9.140625" style="3"/>
    <col min="152" max="16384" width="9.140625" style="22"/>
  </cols>
  <sheetData>
    <row r="1" spans="1:127" s="2" customFormat="1" ht="78.75" x14ac:dyDescent="0.2">
      <c r="A1" s="5" t="s">
        <v>520</v>
      </c>
      <c r="B1" s="5" t="s">
        <v>397</v>
      </c>
      <c r="C1" s="5" t="s">
        <v>398</v>
      </c>
      <c r="D1" s="5" t="s">
        <v>399</v>
      </c>
      <c r="E1" s="5" t="s">
        <v>400</v>
      </c>
      <c r="F1" s="5" t="s">
        <v>401</v>
      </c>
      <c r="G1" s="5" t="s">
        <v>402</v>
      </c>
      <c r="H1" s="6" t="s">
        <v>403</v>
      </c>
      <c r="I1" s="6" t="s">
        <v>404</v>
      </c>
      <c r="J1" s="6" t="s">
        <v>405</v>
      </c>
      <c r="K1" s="6" t="s">
        <v>406</v>
      </c>
      <c r="L1" s="6" t="s">
        <v>407</v>
      </c>
      <c r="M1" s="6" t="s">
        <v>408</v>
      </c>
      <c r="N1" s="6" t="s">
        <v>409</v>
      </c>
      <c r="O1" s="6" t="s">
        <v>410</v>
      </c>
      <c r="P1" s="6" t="s">
        <v>411</v>
      </c>
      <c r="Q1" s="6" t="s">
        <v>412</v>
      </c>
      <c r="R1" s="6" t="s">
        <v>413</v>
      </c>
      <c r="S1" s="6" t="s">
        <v>414</v>
      </c>
      <c r="T1" s="6" t="s">
        <v>415</v>
      </c>
      <c r="U1" s="6" t="s">
        <v>416</v>
      </c>
      <c r="V1" s="6" t="s">
        <v>417</v>
      </c>
      <c r="W1" s="6" t="s">
        <v>418</v>
      </c>
      <c r="X1" s="6" t="s">
        <v>419</v>
      </c>
      <c r="Y1" s="6" t="s">
        <v>420</v>
      </c>
      <c r="Z1" s="6" t="s">
        <v>421</v>
      </c>
      <c r="AA1" s="6" t="s">
        <v>422</v>
      </c>
      <c r="AB1" s="6" t="s">
        <v>423</v>
      </c>
      <c r="AC1" s="6" t="s">
        <v>424</v>
      </c>
      <c r="AD1" s="6" t="s">
        <v>425</v>
      </c>
      <c r="AE1" s="6" t="s">
        <v>426</v>
      </c>
      <c r="AF1" s="6" t="s">
        <v>427</v>
      </c>
      <c r="AG1" s="6" t="s">
        <v>428</v>
      </c>
      <c r="AH1" s="6" t="s">
        <v>429</v>
      </c>
      <c r="AI1" s="6" t="s">
        <v>430</v>
      </c>
      <c r="AJ1" s="6" t="s">
        <v>431</v>
      </c>
      <c r="AK1" s="6" t="s">
        <v>432</v>
      </c>
      <c r="AL1" s="6" t="s">
        <v>433</v>
      </c>
      <c r="AM1" s="6" t="s">
        <v>434</v>
      </c>
      <c r="AN1" s="6" t="s">
        <v>435</v>
      </c>
      <c r="AO1" s="6" t="s">
        <v>436</v>
      </c>
      <c r="AP1" s="6" t="s">
        <v>437</v>
      </c>
      <c r="AQ1" s="6" t="s">
        <v>438</v>
      </c>
      <c r="AR1" s="6" t="s">
        <v>439</v>
      </c>
      <c r="AS1" s="6" t="s">
        <v>440</v>
      </c>
      <c r="AT1" s="6" t="s">
        <v>441</v>
      </c>
      <c r="AU1" s="6" t="s">
        <v>442</v>
      </c>
      <c r="AV1" s="6" t="s">
        <v>443</v>
      </c>
      <c r="AW1" s="6" t="s">
        <v>444</v>
      </c>
      <c r="AX1" s="6" t="s">
        <v>445</v>
      </c>
      <c r="AY1" s="6" t="s">
        <v>446</v>
      </c>
      <c r="AZ1" s="6" t="s">
        <v>447</v>
      </c>
      <c r="BA1" s="6" t="s">
        <v>448</v>
      </c>
      <c r="BB1" s="6" t="s">
        <v>449</v>
      </c>
      <c r="BC1" s="6" t="s">
        <v>450</v>
      </c>
      <c r="BD1" s="6" t="s">
        <v>451</v>
      </c>
      <c r="BE1" s="6" t="s">
        <v>452</v>
      </c>
      <c r="BF1" s="6" t="s">
        <v>453</v>
      </c>
      <c r="BG1" s="6" t="s">
        <v>454</v>
      </c>
      <c r="BH1" s="6" t="s">
        <v>455</v>
      </c>
      <c r="BI1" s="6" t="s">
        <v>456</v>
      </c>
      <c r="BJ1" s="6" t="s">
        <v>457</v>
      </c>
      <c r="BK1" s="6" t="s">
        <v>458</v>
      </c>
      <c r="BL1" s="6" t="s">
        <v>459</v>
      </c>
      <c r="BM1" s="6" t="s">
        <v>460</v>
      </c>
      <c r="BN1" s="6" t="s">
        <v>461</v>
      </c>
      <c r="BO1" s="6" t="s">
        <v>462</v>
      </c>
      <c r="BP1" s="6" t="s">
        <v>463</v>
      </c>
      <c r="BQ1" s="6" t="s">
        <v>464</v>
      </c>
      <c r="BR1" s="6" t="s">
        <v>465</v>
      </c>
      <c r="BS1" s="6" t="s">
        <v>466</v>
      </c>
      <c r="BT1" s="6" t="s">
        <v>467</v>
      </c>
      <c r="BU1" s="6" t="s">
        <v>468</v>
      </c>
      <c r="BV1" s="6" t="s">
        <v>469</v>
      </c>
      <c r="BW1" s="7" t="s">
        <v>470</v>
      </c>
      <c r="BX1" s="7" t="s">
        <v>471</v>
      </c>
      <c r="BY1" s="7" t="s">
        <v>472</v>
      </c>
      <c r="BZ1" s="7" t="s">
        <v>473</v>
      </c>
      <c r="CA1" s="7" t="s">
        <v>474</v>
      </c>
      <c r="CB1" s="7" t="s">
        <v>475</v>
      </c>
      <c r="CC1" s="7" t="s">
        <v>476</v>
      </c>
      <c r="CD1" s="5" t="s">
        <v>477</v>
      </c>
      <c r="CE1" s="6" t="s">
        <v>478</v>
      </c>
      <c r="CF1" s="6" t="s">
        <v>479</v>
      </c>
      <c r="CG1" s="6" t="s">
        <v>480</v>
      </c>
      <c r="CH1" s="5" t="s">
        <v>481</v>
      </c>
      <c r="CI1" s="5" t="s">
        <v>482</v>
      </c>
      <c r="CJ1" s="5" t="s">
        <v>483</v>
      </c>
      <c r="CK1" s="5" t="s">
        <v>484</v>
      </c>
      <c r="CL1" s="5" t="s">
        <v>485</v>
      </c>
      <c r="CM1" s="5" t="s">
        <v>486</v>
      </c>
      <c r="CN1" s="5" t="s">
        <v>487</v>
      </c>
      <c r="CO1" s="5" t="s">
        <v>488</v>
      </c>
      <c r="CP1" s="5" t="s">
        <v>489</v>
      </c>
      <c r="CQ1" s="5" t="s">
        <v>490</v>
      </c>
      <c r="CR1" s="5" t="s">
        <v>491</v>
      </c>
      <c r="CS1" s="5" t="s">
        <v>492</v>
      </c>
      <c r="CT1" s="5" t="s">
        <v>493</v>
      </c>
      <c r="CU1" s="5" t="s">
        <v>494</v>
      </c>
      <c r="CV1" s="5" t="s">
        <v>495</v>
      </c>
      <c r="CW1" s="5" t="s">
        <v>496</v>
      </c>
      <c r="CX1" s="5" t="s">
        <v>497</v>
      </c>
      <c r="CY1" s="5" t="s">
        <v>498</v>
      </c>
      <c r="CZ1" s="5" t="s">
        <v>499</v>
      </c>
      <c r="DA1" s="5" t="s">
        <v>500</v>
      </c>
      <c r="DB1" s="5" t="s">
        <v>501</v>
      </c>
      <c r="DC1" s="5" t="s">
        <v>502</v>
      </c>
      <c r="DD1" s="5" t="s">
        <v>503</v>
      </c>
      <c r="DE1" s="5" t="s">
        <v>504</v>
      </c>
      <c r="DF1" s="5" t="s">
        <v>505</v>
      </c>
      <c r="DG1" s="5" t="s">
        <v>506</v>
      </c>
      <c r="DH1" s="5" t="s">
        <v>507</v>
      </c>
      <c r="DI1" s="5" t="s">
        <v>508</v>
      </c>
      <c r="DJ1" s="5" t="s">
        <v>509</v>
      </c>
      <c r="DK1" s="8" t="s">
        <v>510</v>
      </c>
      <c r="DL1" s="5" t="s">
        <v>511</v>
      </c>
      <c r="DM1" s="8" t="s">
        <v>521</v>
      </c>
      <c r="DN1" s="8" t="s">
        <v>522</v>
      </c>
      <c r="DO1" s="5" t="s">
        <v>512</v>
      </c>
      <c r="DP1" s="5" t="s">
        <v>513</v>
      </c>
      <c r="DQ1" s="5" t="s">
        <v>514</v>
      </c>
      <c r="DR1" s="5" t="s">
        <v>515</v>
      </c>
      <c r="DS1" s="5" t="s">
        <v>516</v>
      </c>
      <c r="DT1" s="5" t="s">
        <v>517</v>
      </c>
      <c r="DU1" s="5" t="s">
        <v>518</v>
      </c>
      <c r="DV1" s="6" t="s">
        <v>519</v>
      </c>
      <c r="DW1" s="1"/>
    </row>
    <row r="2" spans="1:127" s="22" customFormat="1" x14ac:dyDescent="0.2">
      <c r="A2" s="4">
        <v>2008</v>
      </c>
      <c r="B2" s="9">
        <v>1001</v>
      </c>
      <c r="C2" s="10" t="s">
        <v>129</v>
      </c>
      <c r="D2" s="10" t="s">
        <v>347</v>
      </c>
      <c r="E2" s="11">
        <v>277.18</v>
      </c>
      <c r="F2" s="10" t="s">
        <v>1</v>
      </c>
      <c r="G2" s="11">
        <v>223</v>
      </c>
      <c r="H2" s="12">
        <v>786498.03</v>
      </c>
      <c r="I2" s="12">
        <v>12722.18</v>
      </c>
      <c r="J2" s="12">
        <v>863634.96</v>
      </c>
      <c r="K2" s="12">
        <v>78273.02</v>
      </c>
      <c r="L2" s="12">
        <v>62367.33</v>
      </c>
      <c r="M2" s="12">
        <v>78.099999999999994</v>
      </c>
      <c r="N2" s="12">
        <v>0</v>
      </c>
      <c r="O2" s="12">
        <v>0</v>
      </c>
      <c r="P2" s="12">
        <v>253149.3</v>
      </c>
      <c r="Q2" s="12">
        <v>321.57</v>
      </c>
      <c r="R2" s="12">
        <v>366377.43</v>
      </c>
      <c r="S2" s="12">
        <v>39860.699999999997</v>
      </c>
      <c r="T2" s="12">
        <v>43300.1</v>
      </c>
      <c r="U2" s="12">
        <v>266.45999999999998</v>
      </c>
      <c r="V2" s="12">
        <v>0</v>
      </c>
      <c r="W2" s="12">
        <v>0</v>
      </c>
      <c r="X2" s="12">
        <v>653340</v>
      </c>
      <c r="Y2" s="12">
        <v>0</v>
      </c>
      <c r="Z2" s="12">
        <v>0</v>
      </c>
      <c r="AA2" s="12">
        <v>0</v>
      </c>
      <c r="AB2" s="12">
        <v>0</v>
      </c>
      <c r="AC2" s="12">
        <v>1017383.91</v>
      </c>
      <c r="AD2" s="12">
        <v>26277.16</v>
      </c>
      <c r="AE2" s="12">
        <v>0</v>
      </c>
      <c r="AF2" s="12">
        <v>14929.79</v>
      </c>
      <c r="AG2" s="12">
        <v>0</v>
      </c>
      <c r="AH2" s="12">
        <v>0</v>
      </c>
      <c r="AI2" s="12">
        <v>563569.71</v>
      </c>
      <c r="AJ2" s="12">
        <v>1881.2</v>
      </c>
      <c r="AK2" s="12">
        <v>0</v>
      </c>
      <c r="AL2" s="12">
        <v>26500</v>
      </c>
      <c r="AM2" s="12">
        <v>1300</v>
      </c>
      <c r="AN2" s="12">
        <v>0</v>
      </c>
      <c r="AO2" s="12">
        <v>105458.01</v>
      </c>
      <c r="AP2" s="12">
        <v>191652.79</v>
      </c>
      <c r="AQ2" s="12">
        <v>77886.990000000005</v>
      </c>
      <c r="AR2" s="12">
        <v>208219.42</v>
      </c>
      <c r="AS2" s="12">
        <v>21451.53</v>
      </c>
      <c r="AT2" s="12">
        <v>0</v>
      </c>
      <c r="AU2" s="12">
        <v>0</v>
      </c>
      <c r="AV2" s="12">
        <v>71680.58</v>
      </c>
      <c r="AW2" s="12">
        <v>10714.36</v>
      </c>
      <c r="AX2" s="12">
        <v>1026.95</v>
      </c>
      <c r="AY2" s="12">
        <v>45280</v>
      </c>
      <c r="AZ2" s="12">
        <v>26147.13</v>
      </c>
      <c r="BA2" s="12">
        <v>0</v>
      </c>
      <c r="BB2" s="12">
        <v>0</v>
      </c>
      <c r="BC2" s="12">
        <v>0</v>
      </c>
      <c r="BD2" s="12">
        <v>7833.5</v>
      </c>
      <c r="BE2" s="12">
        <v>67524.44</v>
      </c>
      <c r="BF2" s="12">
        <v>0</v>
      </c>
      <c r="BG2" s="12">
        <v>0</v>
      </c>
      <c r="BH2" s="12">
        <v>0</v>
      </c>
      <c r="BI2" s="12">
        <v>0</v>
      </c>
      <c r="BJ2" s="12">
        <v>0</v>
      </c>
      <c r="BK2" s="12">
        <v>0</v>
      </c>
      <c r="BL2" s="12">
        <v>0</v>
      </c>
      <c r="BM2" s="12">
        <v>3100</v>
      </c>
      <c r="BN2" s="12">
        <v>4000</v>
      </c>
      <c r="BO2" s="12">
        <v>0</v>
      </c>
      <c r="BP2" s="12">
        <v>4800</v>
      </c>
      <c r="BQ2" s="12">
        <v>300</v>
      </c>
      <c r="BR2" s="12">
        <v>0</v>
      </c>
      <c r="BS2" s="12">
        <v>0</v>
      </c>
      <c r="BT2" s="12">
        <v>2000</v>
      </c>
      <c r="BU2" s="12">
        <v>7221.5890001597809</v>
      </c>
      <c r="BV2" s="12">
        <v>8455.4305665315005</v>
      </c>
      <c r="BW2" s="12">
        <v>582060.56000000006</v>
      </c>
      <c r="BX2" s="12">
        <v>307085.63</v>
      </c>
      <c r="BY2" s="12">
        <v>144614.22</v>
      </c>
      <c r="BZ2" s="12">
        <v>1665.9</v>
      </c>
      <c r="CA2" s="12">
        <v>177711.14</v>
      </c>
      <c r="CB2" s="12">
        <v>170975</v>
      </c>
      <c r="CC2" s="12">
        <v>0</v>
      </c>
      <c r="CD2" s="12">
        <v>0</v>
      </c>
      <c r="CE2" s="12">
        <v>0</v>
      </c>
      <c r="CF2" s="12">
        <v>0</v>
      </c>
      <c r="CG2" s="12">
        <v>82968.86</v>
      </c>
      <c r="CH2" s="12">
        <v>96230.98</v>
      </c>
      <c r="CI2" s="13">
        <v>3.69</v>
      </c>
      <c r="CJ2" s="13">
        <v>5.05</v>
      </c>
      <c r="CK2" s="13">
        <v>5.8</v>
      </c>
      <c r="CL2" s="13">
        <v>12.4</v>
      </c>
      <c r="CM2" s="13">
        <v>1.4</v>
      </c>
      <c r="CN2" s="13">
        <v>0.34</v>
      </c>
      <c r="CO2" s="13">
        <v>1.1599999999999999</v>
      </c>
      <c r="CP2" s="13">
        <v>0.3</v>
      </c>
      <c r="CQ2" s="10" t="s">
        <v>235</v>
      </c>
      <c r="CR2" s="14">
        <v>121159406</v>
      </c>
      <c r="CS2" s="14">
        <v>3541699</v>
      </c>
      <c r="CT2" s="14">
        <v>15210619</v>
      </c>
      <c r="CU2" s="14">
        <v>8726143</v>
      </c>
      <c r="CV2" s="11">
        <v>62</v>
      </c>
      <c r="CW2" s="11">
        <v>242</v>
      </c>
      <c r="CX2" s="15">
        <v>5</v>
      </c>
      <c r="CY2" s="16">
        <v>0</v>
      </c>
      <c r="CZ2" s="13">
        <v>224.02</v>
      </c>
      <c r="DA2" s="17">
        <v>2.7522935779816515E-2</v>
      </c>
      <c r="DB2" s="17">
        <v>0.31404958677685951</v>
      </c>
      <c r="DC2" s="17">
        <f t="shared" ref="DC2:DC41" si="0">CV2/CW2</f>
        <v>0.256198347107438</v>
      </c>
      <c r="DD2" s="15">
        <v>68</v>
      </c>
      <c r="DE2" s="11">
        <f t="shared" ref="DE2:DE33" si="1">CW2/(DO2+DP2)</f>
        <v>11.781372773344888</v>
      </c>
      <c r="DF2" s="17">
        <f t="shared" ref="DF2:DF33" si="2">(DH2+DI2)/(DJ2+DK2)</f>
        <v>0.96920082704898469</v>
      </c>
      <c r="DG2" s="15">
        <v>15</v>
      </c>
      <c r="DH2" s="16">
        <v>153.25646821900565</v>
      </c>
      <c r="DI2" s="16">
        <v>71.178459698246584</v>
      </c>
      <c r="DJ2" s="16">
        <v>158.215</v>
      </c>
      <c r="DK2" s="16">
        <v>73.352000000000004</v>
      </c>
      <c r="DL2" s="18">
        <v>33739</v>
      </c>
      <c r="DM2" s="19">
        <v>16.03448275862069</v>
      </c>
      <c r="DN2" s="16">
        <v>0.22727272727272727</v>
      </c>
      <c r="DO2" s="19">
        <v>20.540900000000001</v>
      </c>
      <c r="DP2" s="19">
        <v>0</v>
      </c>
      <c r="DQ2" s="20"/>
      <c r="DR2" s="20"/>
      <c r="DS2" s="20"/>
      <c r="DT2" s="20"/>
      <c r="DU2" s="20"/>
      <c r="DV2" s="21">
        <v>9</v>
      </c>
    </row>
    <row r="3" spans="1:127" s="22" customFormat="1" x14ac:dyDescent="0.2">
      <c r="A3" s="4">
        <v>2008</v>
      </c>
      <c r="B3" s="9">
        <v>1002</v>
      </c>
      <c r="C3" s="10" t="s">
        <v>130</v>
      </c>
      <c r="D3" s="10" t="s">
        <v>236</v>
      </c>
      <c r="E3" s="11">
        <v>189.87</v>
      </c>
      <c r="F3" s="10" t="s">
        <v>1</v>
      </c>
      <c r="G3" s="11">
        <v>126</v>
      </c>
      <c r="H3" s="12">
        <v>535852.62</v>
      </c>
      <c r="I3" s="12">
        <v>8170.17</v>
      </c>
      <c r="J3" s="12">
        <v>491660.56</v>
      </c>
      <c r="K3" s="12">
        <v>190668.03</v>
      </c>
      <c r="L3" s="12">
        <v>71125.16</v>
      </c>
      <c r="M3" s="12">
        <v>0</v>
      </c>
      <c r="N3" s="12">
        <v>0</v>
      </c>
      <c r="O3" s="12">
        <v>6615</v>
      </c>
      <c r="P3" s="12">
        <v>138363.91</v>
      </c>
      <c r="Q3" s="12">
        <v>0</v>
      </c>
      <c r="R3" s="12">
        <v>0</v>
      </c>
      <c r="S3" s="12">
        <v>25591.1</v>
      </c>
      <c r="T3" s="12">
        <v>30718.6</v>
      </c>
      <c r="U3" s="12">
        <v>0</v>
      </c>
      <c r="V3" s="12">
        <v>0</v>
      </c>
      <c r="W3" s="12">
        <v>0</v>
      </c>
      <c r="X3" s="12">
        <v>435189</v>
      </c>
      <c r="Y3" s="12">
        <v>0</v>
      </c>
      <c r="Z3" s="12">
        <v>0</v>
      </c>
      <c r="AA3" s="12">
        <v>0</v>
      </c>
      <c r="AB3" s="12">
        <v>0</v>
      </c>
      <c r="AC3" s="12">
        <v>610394.09</v>
      </c>
      <c r="AD3" s="12">
        <v>5462.1</v>
      </c>
      <c r="AE3" s="12">
        <v>0</v>
      </c>
      <c r="AF3" s="12">
        <v>31930.400000000001</v>
      </c>
      <c r="AG3" s="12">
        <v>0</v>
      </c>
      <c r="AH3" s="12">
        <v>0</v>
      </c>
      <c r="AI3" s="12">
        <v>83600.47</v>
      </c>
      <c r="AJ3" s="12">
        <v>77.5</v>
      </c>
      <c r="AK3" s="12">
        <v>0</v>
      </c>
      <c r="AL3" s="12">
        <v>26560</v>
      </c>
      <c r="AM3" s="12">
        <v>0</v>
      </c>
      <c r="AN3" s="12">
        <v>0</v>
      </c>
      <c r="AO3" s="12">
        <v>47980.18</v>
      </c>
      <c r="AP3" s="12">
        <v>126505.4</v>
      </c>
      <c r="AQ3" s="12">
        <v>43528.74</v>
      </c>
      <c r="AR3" s="12">
        <v>174792.93</v>
      </c>
      <c r="AS3" s="12">
        <v>109343.62</v>
      </c>
      <c r="AT3" s="12">
        <v>0</v>
      </c>
      <c r="AU3" s="12">
        <v>0</v>
      </c>
      <c r="AV3" s="12">
        <v>107331.9</v>
      </c>
      <c r="AW3" s="12">
        <v>0</v>
      </c>
      <c r="AX3" s="12">
        <v>4669.5</v>
      </c>
      <c r="AY3" s="12">
        <v>0</v>
      </c>
      <c r="AZ3" s="12">
        <v>37716.68</v>
      </c>
      <c r="BA3" s="12">
        <v>0</v>
      </c>
      <c r="BB3" s="12">
        <v>0</v>
      </c>
      <c r="BC3" s="12">
        <v>0</v>
      </c>
      <c r="BD3" s="12">
        <v>4870.91</v>
      </c>
      <c r="BE3" s="12">
        <v>40536.629999999997</v>
      </c>
      <c r="BF3" s="12">
        <v>0</v>
      </c>
      <c r="BG3" s="12">
        <v>0</v>
      </c>
      <c r="BH3" s="12">
        <v>0</v>
      </c>
      <c r="BI3" s="12">
        <v>0</v>
      </c>
      <c r="BJ3" s="12">
        <v>0</v>
      </c>
      <c r="BK3" s="12">
        <v>0</v>
      </c>
      <c r="BL3" s="12">
        <v>0</v>
      </c>
      <c r="BM3" s="12">
        <v>0</v>
      </c>
      <c r="BN3" s="12">
        <v>5181.7299999999996</v>
      </c>
      <c r="BO3" s="12">
        <v>0</v>
      </c>
      <c r="BP3" s="12">
        <v>3858.3</v>
      </c>
      <c r="BQ3" s="12">
        <v>0</v>
      </c>
      <c r="BR3" s="12">
        <v>0</v>
      </c>
      <c r="BS3" s="12">
        <v>0</v>
      </c>
      <c r="BT3" s="12">
        <v>0</v>
      </c>
      <c r="BU3" s="12">
        <v>8686.6992419971193</v>
      </c>
      <c r="BV3" s="12">
        <v>9858.7717690910249</v>
      </c>
      <c r="BW3" s="12">
        <v>333725.31</v>
      </c>
      <c r="BX3" s="12">
        <v>656607.13</v>
      </c>
      <c r="BY3" s="12">
        <v>156233.64000000001</v>
      </c>
      <c r="BZ3" s="12">
        <v>48804.43</v>
      </c>
      <c r="CA3" s="12">
        <v>0</v>
      </c>
      <c r="CB3" s="12">
        <v>0</v>
      </c>
      <c r="CC3" s="12">
        <v>0</v>
      </c>
      <c r="CD3" s="12">
        <v>0</v>
      </c>
      <c r="CE3" s="12">
        <v>0</v>
      </c>
      <c r="CF3" s="12">
        <v>0</v>
      </c>
      <c r="CG3" s="12">
        <v>62596.23</v>
      </c>
      <c r="CH3" s="12">
        <v>73985.63</v>
      </c>
      <c r="CI3" s="13">
        <v>4.04</v>
      </c>
      <c r="CJ3" s="13">
        <v>5.53</v>
      </c>
      <c r="CK3" s="13">
        <v>6.35</v>
      </c>
      <c r="CL3" s="13">
        <v>13.58</v>
      </c>
      <c r="CM3" s="13">
        <v>1.4</v>
      </c>
      <c r="CN3" s="13">
        <v>0.38</v>
      </c>
      <c r="CO3" s="13">
        <v>0</v>
      </c>
      <c r="CP3" s="13">
        <v>0.3</v>
      </c>
      <c r="CQ3" s="10" t="s">
        <v>235</v>
      </c>
      <c r="CR3" s="14">
        <v>84163933</v>
      </c>
      <c r="CS3" s="14">
        <v>696191</v>
      </c>
      <c r="CT3" s="14">
        <v>9732628</v>
      </c>
      <c r="CU3" s="14">
        <v>3891277</v>
      </c>
      <c r="CV3" s="11">
        <v>8</v>
      </c>
      <c r="CW3" s="11">
        <v>135</v>
      </c>
      <c r="CX3" s="15">
        <v>2</v>
      </c>
      <c r="CY3" s="16">
        <v>0</v>
      </c>
      <c r="CZ3" s="13">
        <v>127</v>
      </c>
      <c r="DA3" s="17">
        <v>0</v>
      </c>
      <c r="DB3" s="17">
        <v>0.53333333333333333</v>
      </c>
      <c r="DC3" s="17">
        <f t="shared" si="0"/>
        <v>5.9259259259259262E-2</v>
      </c>
      <c r="DD3" s="15">
        <v>61</v>
      </c>
      <c r="DE3" s="11">
        <f t="shared" si="1"/>
        <v>8.4187944909903365</v>
      </c>
      <c r="DF3" s="17">
        <f t="shared" si="2"/>
        <v>0.97196827198932179</v>
      </c>
      <c r="DG3" s="15">
        <v>10</v>
      </c>
      <c r="DH3" s="16">
        <v>79.261952457199172</v>
      </c>
      <c r="DI3" s="16">
        <v>44.862283748925186</v>
      </c>
      <c r="DJ3" s="16">
        <v>81.192000000000007</v>
      </c>
      <c r="DK3" s="16">
        <v>46.512</v>
      </c>
      <c r="DL3" s="18">
        <v>32637.508916126993</v>
      </c>
      <c r="DM3" s="19">
        <v>23.315789473684209</v>
      </c>
      <c r="DN3" s="16">
        <v>0.10526315789473684</v>
      </c>
      <c r="DO3" s="19">
        <v>16.03554999999999</v>
      </c>
      <c r="DP3" s="19">
        <v>0</v>
      </c>
      <c r="DQ3" s="20"/>
      <c r="DR3" s="20"/>
      <c r="DS3" s="20"/>
      <c r="DT3" s="20"/>
      <c r="DU3" s="20"/>
      <c r="DV3" s="21">
        <v>8</v>
      </c>
    </row>
    <row r="4" spans="1:127" s="22" customFormat="1" x14ac:dyDescent="0.2">
      <c r="A4" s="4">
        <v>2008</v>
      </c>
      <c r="B4" s="9">
        <v>1003</v>
      </c>
      <c r="C4" s="10" t="s">
        <v>131</v>
      </c>
      <c r="D4" s="10" t="s">
        <v>237</v>
      </c>
      <c r="E4" s="11">
        <v>245.78</v>
      </c>
      <c r="F4" s="10" t="s">
        <v>1</v>
      </c>
      <c r="G4" s="11">
        <v>154</v>
      </c>
      <c r="H4" s="12">
        <v>622933.32999999996</v>
      </c>
      <c r="I4" s="12">
        <v>10545.64</v>
      </c>
      <c r="J4" s="12">
        <v>549947.16</v>
      </c>
      <c r="K4" s="12">
        <v>144104.28</v>
      </c>
      <c r="L4" s="12">
        <v>149741.39000000001</v>
      </c>
      <c r="M4" s="12">
        <v>407.84</v>
      </c>
      <c r="N4" s="12">
        <v>0</v>
      </c>
      <c r="O4" s="12">
        <v>0</v>
      </c>
      <c r="P4" s="12">
        <v>150981.21</v>
      </c>
      <c r="Q4" s="12">
        <v>456.76</v>
      </c>
      <c r="R4" s="12">
        <v>0</v>
      </c>
      <c r="S4" s="12">
        <v>30340.3</v>
      </c>
      <c r="T4" s="12">
        <v>31655.39</v>
      </c>
      <c r="U4" s="12">
        <v>97.89</v>
      </c>
      <c r="V4" s="12">
        <v>0</v>
      </c>
      <c r="W4" s="12">
        <v>0</v>
      </c>
      <c r="X4" s="12">
        <v>518673</v>
      </c>
      <c r="Y4" s="12">
        <v>0</v>
      </c>
      <c r="Z4" s="12">
        <v>0</v>
      </c>
      <c r="AA4" s="12">
        <v>0</v>
      </c>
      <c r="AB4" s="12">
        <v>0</v>
      </c>
      <c r="AC4" s="12">
        <v>715879.06</v>
      </c>
      <c r="AD4" s="12">
        <v>0</v>
      </c>
      <c r="AE4" s="12">
        <v>0</v>
      </c>
      <c r="AF4" s="12">
        <v>28045.3</v>
      </c>
      <c r="AG4" s="12">
        <v>0</v>
      </c>
      <c r="AH4" s="12">
        <v>0</v>
      </c>
      <c r="AI4" s="12">
        <v>114002.14</v>
      </c>
      <c r="AJ4" s="12">
        <v>0</v>
      </c>
      <c r="AK4" s="12">
        <v>0</v>
      </c>
      <c r="AL4" s="12">
        <v>30189.65</v>
      </c>
      <c r="AM4" s="12">
        <v>0</v>
      </c>
      <c r="AN4" s="12">
        <v>0</v>
      </c>
      <c r="AO4" s="12">
        <v>64715</v>
      </c>
      <c r="AP4" s="12">
        <v>135389.01</v>
      </c>
      <c r="AQ4" s="12">
        <v>41440.400000000001</v>
      </c>
      <c r="AR4" s="12">
        <v>206420.81</v>
      </c>
      <c r="AS4" s="12">
        <v>24984.76</v>
      </c>
      <c r="AT4" s="12">
        <v>0</v>
      </c>
      <c r="AU4" s="12">
        <v>0</v>
      </c>
      <c r="AV4" s="12">
        <v>54638.97</v>
      </c>
      <c r="AW4" s="12">
        <v>14990</v>
      </c>
      <c r="AX4" s="12">
        <v>0</v>
      </c>
      <c r="AY4" s="12">
        <v>0</v>
      </c>
      <c r="AZ4" s="12">
        <v>77118.86</v>
      </c>
      <c r="BA4" s="12">
        <v>0</v>
      </c>
      <c r="BB4" s="12">
        <v>0</v>
      </c>
      <c r="BC4" s="12">
        <v>43356.07</v>
      </c>
      <c r="BD4" s="12">
        <v>8275.69</v>
      </c>
      <c r="BE4" s="12">
        <v>46499.519999999997</v>
      </c>
      <c r="BF4" s="12">
        <v>0</v>
      </c>
      <c r="BG4" s="12">
        <v>0</v>
      </c>
      <c r="BH4" s="12">
        <v>540</v>
      </c>
      <c r="BI4" s="12">
        <v>0</v>
      </c>
      <c r="BJ4" s="12">
        <v>0</v>
      </c>
      <c r="BK4" s="12">
        <v>0</v>
      </c>
      <c r="BL4" s="12">
        <v>0</v>
      </c>
      <c r="BM4" s="12">
        <v>0</v>
      </c>
      <c r="BN4" s="12">
        <v>1800</v>
      </c>
      <c r="BO4" s="12">
        <v>0</v>
      </c>
      <c r="BP4" s="12">
        <v>0</v>
      </c>
      <c r="BQ4" s="12">
        <v>0</v>
      </c>
      <c r="BR4" s="12">
        <v>0</v>
      </c>
      <c r="BS4" s="12">
        <v>0</v>
      </c>
      <c r="BT4" s="12">
        <v>0</v>
      </c>
      <c r="BU4" s="12">
        <v>7871.8048188234061</v>
      </c>
      <c r="BV4" s="12">
        <v>8784.640406178376</v>
      </c>
      <c r="BW4" s="12">
        <v>736339.59</v>
      </c>
      <c r="BX4" s="12">
        <v>536948.56999999995</v>
      </c>
      <c r="BY4" s="12">
        <v>98064.38</v>
      </c>
      <c r="BZ4" s="12">
        <v>76.959999999999994</v>
      </c>
      <c r="CA4" s="12">
        <v>0</v>
      </c>
      <c r="CB4" s="12">
        <v>0</v>
      </c>
      <c r="CC4" s="12">
        <v>0</v>
      </c>
      <c r="CD4" s="12">
        <v>0</v>
      </c>
      <c r="CE4" s="12">
        <v>99737</v>
      </c>
      <c r="CF4" s="12">
        <v>99737.53</v>
      </c>
      <c r="CG4" s="12">
        <v>80013.509999999995</v>
      </c>
      <c r="CH4" s="12">
        <v>93274.37</v>
      </c>
      <c r="CI4" s="13">
        <v>4.34</v>
      </c>
      <c r="CJ4" s="13">
        <v>5.94</v>
      </c>
      <c r="CK4" s="13">
        <v>6.82</v>
      </c>
      <c r="CL4" s="13">
        <v>14.59</v>
      </c>
      <c r="CM4" s="13">
        <v>1.4</v>
      </c>
      <c r="CN4" s="13">
        <v>1.25</v>
      </c>
      <c r="CO4" s="13">
        <v>0</v>
      </c>
      <c r="CP4" s="13">
        <v>0.3</v>
      </c>
      <c r="CQ4" s="10" t="s">
        <v>235</v>
      </c>
      <c r="CR4" s="14">
        <v>95943902</v>
      </c>
      <c r="CS4" s="14">
        <v>862299</v>
      </c>
      <c r="CT4" s="14">
        <v>7855371</v>
      </c>
      <c r="CU4" s="14">
        <v>4030858</v>
      </c>
      <c r="CV4" s="11">
        <v>8</v>
      </c>
      <c r="CW4" s="11">
        <v>154</v>
      </c>
      <c r="CX4" s="15">
        <v>6</v>
      </c>
      <c r="CY4" s="16">
        <v>4</v>
      </c>
      <c r="CZ4" s="13">
        <v>155</v>
      </c>
      <c r="DA4" s="17">
        <v>1.2195121951219513E-2</v>
      </c>
      <c r="DB4" s="17">
        <v>0.51298701298701299</v>
      </c>
      <c r="DC4" s="17">
        <f t="shared" si="0"/>
        <v>5.1948051948051951E-2</v>
      </c>
      <c r="DD4" s="15">
        <v>25</v>
      </c>
      <c r="DE4" s="11">
        <f t="shared" si="1"/>
        <v>9.3073742205074055</v>
      </c>
      <c r="DF4" s="17">
        <f t="shared" si="2"/>
        <v>0.95810598133700597</v>
      </c>
      <c r="DG4" s="15">
        <v>14</v>
      </c>
      <c r="DH4" s="16">
        <v>98.48</v>
      </c>
      <c r="DI4" s="16">
        <v>49.088441351507008</v>
      </c>
      <c r="DJ4" s="16">
        <v>102.27</v>
      </c>
      <c r="DK4" s="16">
        <v>51.751000000000005</v>
      </c>
      <c r="DL4" s="18">
        <v>32480.793145421056</v>
      </c>
      <c r="DM4" s="19">
        <v>18.899999999999999</v>
      </c>
      <c r="DN4" s="16">
        <v>0.25</v>
      </c>
      <c r="DO4" s="19">
        <v>16.546020000000006</v>
      </c>
      <c r="DP4" s="19">
        <v>0</v>
      </c>
      <c r="DQ4" s="20">
        <v>22.727272727272727</v>
      </c>
      <c r="DR4" s="20">
        <v>25.727272727272727</v>
      </c>
      <c r="DS4" s="20">
        <v>22.09090909090909</v>
      </c>
      <c r="DT4" s="20">
        <v>22.363636363636363</v>
      </c>
      <c r="DU4" s="20">
        <v>23.363636363636363</v>
      </c>
      <c r="DV4" s="21">
        <v>11</v>
      </c>
    </row>
    <row r="5" spans="1:127" s="22" customFormat="1" x14ac:dyDescent="0.2">
      <c r="A5" s="4">
        <v>2008</v>
      </c>
      <c r="B5" s="9">
        <v>2002</v>
      </c>
      <c r="C5" s="10" t="s">
        <v>142</v>
      </c>
      <c r="D5" s="10" t="s">
        <v>348</v>
      </c>
      <c r="E5" s="11">
        <v>431.75</v>
      </c>
      <c r="F5" s="10" t="s">
        <v>2</v>
      </c>
      <c r="G5" s="11">
        <v>2128</v>
      </c>
      <c r="H5" s="12">
        <v>4637415.17</v>
      </c>
      <c r="I5" s="12">
        <v>258666.77</v>
      </c>
      <c r="J5" s="12">
        <v>6349983.0600000005</v>
      </c>
      <c r="K5" s="12">
        <v>1332231.4099999999</v>
      </c>
      <c r="L5" s="12">
        <v>1813096.02</v>
      </c>
      <c r="M5" s="12">
        <v>0</v>
      </c>
      <c r="N5" s="12">
        <v>319590</v>
      </c>
      <c r="O5" s="12">
        <v>0</v>
      </c>
      <c r="P5" s="12">
        <v>877521.88</v>
      </c>
      <c r="Q5" s="12">
        <v>0</v>
      </c>
      <c r="R5" s="12">
        <v>901767</v>
      </c>
      <c r="S5" s="12">
        <v>513859.5</v>
      </c>
      <c r="T5" s="12">
        <v>182393.56</v>
      </c>
      <c r="U5" s="12">
        <v>0</v>
      </c>
      <c r="V5" s="12">
        <v>0</v>
      </c>
      <c r="W5" s="12">
        <v>0</v>
      </c>
      <c r="X5" s="12">
        <v>5950593</v>
      </c>
      <c r="Y5" s="12">
        <v>0</v>
      </c>
      <c r="Z5" s="12">
        <v>0</v>
      </c>
      <c r="AA5" s="12">
        <v>901767</v>
      </c>
      <c r="AB5" s="12">
        <v>0</v>
      </c>
      <c r="AC5" s="12">
        <v>6698458.8000000007</v>
      </c>
      <c r="AD5" s="12">
        <v>0</v>
      </c>
      <c r="AE5" s="12">
        <v>0</v>
      </c>
      <c r="AF5" s="12">
        <v>1524300.73</v>
      </c>
      <c r="AG5" s="12">
        <v>0</v>
      </c>
      <c r="AH5" s="12">
        <v>0</v>
      </c>
      <c r="AI5" s="12">
        <v>1494891.84</v>
      </c>
      <c r="AJ5" s="12">
        <v>70016.539999999994</v>
      </c>
      <c r="AK5" s="12">
        <v>0</v>
      </c>
      <c r="AL5" s="12">
        <v>0</v>
      </c>
      <c r="AM5" s="12">
        <v>0</v>
      </c>
      <c r="AN5" s="12">
        <v>0</v>
      </c>
      <c r="AO5" s="12">
        <v>1234705.53</v>
      </c>
      <c r="AP5" s="12">
        <v>943461.79</v>
      </c>
      <c r="AQ5" s="12">
        <v>397491.01</v>
      </c>
      <c r="AR5" s="12">
        <v>1985917.48</v>
      </c>
      <c r="AS5" s="12">
        <v>150793.45000000001</v>
      </c>
      <c r="AT5" s="12">
        <v>0</v>
      </c>
      <c r="AU5" s="12">
        <v>0</v>
      </c>
      <c r="AV5" s="12">
        <v>666382.53</v>
      </c>
      <c r="AW5" s="12">
        <v>167486.82999999999</v>
      </c>
      <c r="AX5" s="12">
        <v>8851</v>
      </c>
      <c r="AY5" s="12">
        <v>157000</v>
      </c>
      <c r="AZ5" s="12">
        <v>416637.96</v>
      </c>
      <c r="BA5" s="12">
        <v>0</v>
      </c>
      <c r="BB5" s="12">
        <v>0</v>
      </c>
      <c r="BC5" s="12">
        <v>288292.5</v>
      </c>
      <c r="BD5" s="12">
        <v>59901</v>
      </c>
      <c r="BE5" s="12">
        <v>626189.46</v>
      </c>
      <c r="BF5" s="12">
        <v>139038.75</v>
      </c>
      <c r="BG5" s="12">
        <v>18944.7</v>
      </c>
      <c r="BH5" s="12">
        <v>0</v>
      </c>
      <c r="BI5" s="12">
        <v>0</v>
      </c>
      <c r="BJ5" s="12">
        <v>0</v>
      </c>
      <c r="BK5" s="12">
        <v>0</v>
      </c>
      <c r="BL5" s="12">
        <v>0</v>
      </c>
      <c r="BM5" s="12">
        <v>0</v>
      </c>
      <c r="BN5" s="12">
        <v>0</v>
      </c>
      <c r="BO5" s="12">
        <v>0</v>
      </c>
      <c r="BP5" s="12">
        <v>0</v>
      </c>
      <c r="BQ5" s="12">
        <v>0</v>
      </c>
      <c r="BR5" s="12">
        <v>393644.41</v>
      </c>
      <c r="BS5" s="12">
        <v>0</v>
      </c>
      <c r="BT5" s="12">
        <v>0</v>
      </c>
      <c r="BU5" s="12">
        <v>5683.0322390964257</v>
      </c>
      <c r="BV5" s="12">
        <v>6861.243099569665</v>
      </c>
      <c r="BW5" s="12">
        <v>2836796.71</v>
      </c>
      <c r="BX5" s="12">
        <v>742435.65</v>
      </c>
      <c r="BY5" s="12">
        <v>307870.17</v>
      </c>
      <c r="BZ5" s="12">
        <v>-281887.08</v>
      </c>
      <c r="CA5" s="12">
        <v>915759.18</v>
      </c>
      <c r="CB5" s="12">
        <v>890820</v>
      </c>
      <c r="CC5" s="12">
        <v>0</v>
      </c>
      <c r="CD5" s="12">
        <v>0</v>
      </c>
      <c r="CE5" s="12">
        <v>4431.96</v>
      </c>
      <c r="CF5" s="12">
        <v>3953.22</v>
      </c>
      <c r="CG5" s="12">
        <v>1255542.79</v>
      </c>
      <c r="CH5" s="12">
        <v>1230168.48</v>
      </c>
      <c r="CI5" s="13">
        <v>3.19</v>
      </c>
      <c r="CJ5" s="13">
        <v>4.37</v>
      </c>
      <c r="CK5" s="13">
        <v>5.01</v>
      </c>
      <c r="CL5" s="13">
        <v>10.72</v>
      </c>
      <c r="CM5" s="13">
        <v>1.3</v>
      </c>
      <c r="CN5" s="13">
        <v>3</v>
      </c>
      <c r="CO5" s="13">
        <v>1.5269999999999999</v>
      </c>
      <c r="CP5" s="13">
        <v>0.3</v>
      </c>
      <c r="CQ5" s="10" t="s">
        <v>235</v>
      </c>
      <c r="CR5" s="14">
        <v>159341529</v>
      </c>
      <c r="CS5" s="14">
        <v>2234057</v>
      </c>
      <c r="CT5" s="14">
        <v>254677236</v>
      </c>
      <c r="CU5" s="14">
        <v>206847439</v>
      </c>
      <c r="CV5" s="11">
        <v>278</v>
      </c>
      <c r="CW5" s="11">
        <v>2149</v>
      </c>
      <c r="CX5" s="15">
        <v>35</v>
      </c>
      <c r="CY5" s="16">
        <v>30.56</v>
      </c>
      <c r="CZ5" s="13">
        <v>2115.86</v>
      </c>
      <c r="DA5" s="17">
        <v>6.2670299727520432E-2</v>
      </c>
      <c r="DB5" s="17">
        <v>0.42810609585853887</v>
      </c>
      <c r="DC5" s="17">
        <f t="shared" si="0"/>
        <v>0.12936249418334109</v>
      </c>
      <c r="DD5" s="15">
        <v>630</v>
      </c>
      <c r="DE5" s="11">
        <f t="shared" si="1"/>
        <v>16.396390718742548</v>
      </c>
      <c r="DF5" s="17">
        <f t="shared" si="2"/>
        <v>0.9455774852370783</v>
      </c>
      <c r="DG5" s="15">
        <v>151</v>
      </c>
      <c r="DH5" s="16">
        <v>1314.1884169374937</v>
      </c>
      <c r="DI5" s="16">
        <v>670.20143915852418</v>
      </c>
      <c r="DJ5" s="16">
        <v>1377.79</v>
      </c>
      <c r="DK5" s="16">
        <v>720.81100000000004</v>
      </c>
      <c r="DL5" s="18">
        <v>39009.328478836884</v>
      </c>
      <c r="DM5" s="19">
        <v>17.563909774436091</v>
      </c>
      <c r="DN5" s="16">
        <v>0.24060150375939848</v>
      </c>
      <c r="DO5" s="19">
        <v>131.06542999999994</v>
      </c>
      <c r="DP5" s="19">
        <v>0</v>
      </c>
      <c r="DQ5" s="20">
        <v>22.072727272727274</v>
      </c>
      <c r="DR5" s="20">
        <v>21.827272727272728</v>
      </c>
      <c r="DS5" s="20">
        <v>20.645454545454545</v>
      </c>
      <c r="DT5" s="20">
        <v>22.036363636363635</v>
      </c>
      <c r="DU5" s="20">
        <v>21.809090909090909</v>
      </c>
      <c r="DV5" s="21">
        <v>110</v>
      </c>
    </row>
    <row r="6" spans="1:127" s="22" customFormat="1" x14ac:dyDescent="0.2">
      <c r="A6" s="4">
        <v>2008</v>
      </c>
      <c r="B6" s="9">
        <v>2003</v>
      </c>
      <c r="C6" s="10" t="s">
        <v>84</v>
      </c>
      <c r="D6" s="10" t="s">
        <v>238</v>
      </c>
      <c r="E6" s="11">
        <v>357.03</v>
      </c>
      <c r="F6" s="10" t="s">
        <v>2</v>
      </c>
      <c r="G6" s="11">
        <v>155</v>
      </c>
      <c r="H6" s="12">
        <v>665280.37</v>
      </c>
      <c r="I6" s="12">
        <v>20795.46</v>
      </c>
      <c r="J6" s="12">
        <v>506789.31</v>
      </c>
      <c r="K6" s="12">
        <v>72727</v>
      </c>
      <c r="L6" s="12">
        <v>177628.03</v>
      </c>
      <c r="M6" s="12">
        <v>0</v>
      </c>
      <c r="N6" s="12">
        <v>0</v>
      </c>
      <c r="O6" s="12">
        <v>0</v>
      </c>
      <c r="P6" s="12">
        <v>155147.19</v>
      </c>
      <c r="Q6" s="12">
        <v>0</v>
      </c>
      <c r="R6" s="12">
        <v>0</v>
      </c>
      <c r="S6" s="12">
        <v>54469.37</v>
      </c>
      <c r="T6" s="12">
        <v>44036.26</v>
      </c>
      <c r="U6" s="12">
        <v>0</v>
      </c>
      <c r="V6" s="12">
        <v>0</v>
      </c>
      <c r="W6" s="12">
        <v>0</v>
      </c>
      <c r="X6" s="12">
        <v>477688</v>
      </c>
      <c r="Y6" s="12">
        <v>0</v>
      </c>
      <c r="Z6" s="12">
        <v>0</v>
      </c>
      <c r="AA6" s="12">
        <v>0</v>
      </c>
      <c r="AB6" s="12">
        <v>0</v>
      </c>
      <c r="AC6" s="12">
        <v>848333.45</v>
      </c>
      <c r="AD6" s="12">
        <v>0</v>
      </c>
      <c r="AE6" s="12">
        <v>0</v>
      </c>
      <c r="AF6" s="12">
        <v>53947.33</v>
      </c>
      <c r="AG6" s="12">
        <v>0</v>
      </c>
      <c r="AH6" s="12">
        <v>0</v>
      </c>
      <c r="AI6" s="12">
        <v>104590.47</v>
      </c>
      <c r="AJ6" s="12">
        <v>7405.43</v>
      </c>
      <c r="AK6" s="12">
        <v>0</v>
      </c>
      <c r="AL6" s="12">
        <v>36126.83</v>
      </c>
      <c r="AM6" s="12">
        <v>0</v>
      </c>
      <c r="AN6" s="12">
        <v>0</v>
      </c>
      <c r="AO6" s="12">
        <v>53005.599999999999</v>
      </c>
      <c r="AP6" s="12">
        <v>123467.91</v>
      </c>
      <c r="AQ6" s="12">
        <v>158619.62</v>
      </c>
      <c r="AR6" s="12">
        <v>201410.54</v>
      </c>
      <c r="AS6" s="12">
        <v>7348.33</v>
      </c>
      <c r="AT6" s="12">
        <v>0</v>
      </c>
      <c r="AU6" s="12">
        <v>0</v>
      </c>
      <c r="AV6" s="12">
        <v>78710.2</v>
      </c>
      <c r="AW6" s="12">
        <v>7563.35</v>
      </c>
      <c r="AX6" s="12">
        <v>2888.19</v>
      </c>
      <c r="AY6" s="12">
        <v>27922.42</v>
      </c>
      <c r="AZ6" s="12">
        <v>89590.8</v>
      </c>
      <c r="BA6" s="12">
        <v>0</v>
      </c>
      <c r="BB6" s="12">
        <v>0</v>
      </c>
      <c r="BC6" s="12">
        <v>17550.560000000001</v>
      </c>
      <c r="BD6" s="12">
        <v>8442.42</v>
      </c>
      <c r="BE6" s="12">
        <v>53572.959999999999</v>
      </c>
      <c r="BF6" s="12">
        <v>14337.97</v>
      </c>
      <c r="BG6" s="12">
        <v>1997.93</v>
      </c>
      <c r="BH6" s="12">
        <v>1157.56</v>
      </c>
      <c r="BI6" s="12">
        <v>0</v>
      </c>
      <c r="BJ6" s="12">
        <v>0</v>
      </c>
      <c r="BK6" s="12">
        <v>0</v>
      </c>
      <c r="BL6" s="12">
        <v>0</v>
      </c>
      <c r="BM6" s="12">
        <v>1182.5999999999999</v>
      </c>
      <c r="BN6" s="12">
        <v>4509.3599999999997</v>
      </c>
      <c r="BO6" s="12">
        <v>0</v>
      </c>
      <c r="BP6" s="12">
        <v>0</v>
      </c>
      <c r="BQ6" s="12">
        <v>0</v>
      </c>
      <c r="BR6" s="12">
        <v>0</v>
      </c>
      <c r="BS6" s="12">
        <v>0</v>
      </c>
      <c r="BT6" s="12">
        <v>1183.83</v>
      </c>
      <c r="BU6" s="12">
        <v>8736.9700081188239</v>
      </c>
      <c r="BV6" s="12">
        <v>10026.017837528059</v>
      </c>
      <c r="BW6" s="12">
        <v>104722.57</v>
      </c>
      <c r="BX6" s="12">
        <v>399807.93</v>
      </c>
      <c r="BY6" s="12">
        <v>142892.38</v>
      </c>
      <c r="BZ6" s="12">
        <v>72481.490000000005</v>
      </c>
      <c r="CA6" s="12">
        <v>139719.26999999999</v>
      </c>
      <c r="CB6" s="12">
        <v>125600</v>
      </c>
      <c r="CC6" s="12">
        <v>0</v>
      </c>
      <c r="CD6" s="12">
        <v>0</v>
      </c>
      <c r="CE6" s="12">
        <v>0</v>
      </c>
      <c r="CF6" s="12">
        <v>0</v>
      </c>
      <c r="CG6" s="12">
        <v>57554.239999999998</v>
      </c>
      <c r="CH6" s="12">
        <v>75184.73</v>
      </c>
      <c r="CI6" s="13">
        <v>3.28</v>
      </c>
      <c r="CJ6" s="13">
        <v>4.49</v>
      </c>
      <c r="CK6" s="13">
        <v>5.16</v>
      </c>
      <c r="CL6" s="13">
        <v>11.03</v>
      </c>
      <c r="CM6" s="13">
        <v>1.08</v>
      </c>
      <c r="CN6" s="13">
        <v>1.1519999999999999</v>
      </c>
      <c r="CO6" s="13">
        <v>2.0499999999999998</v>
      </c>
      <c r="CP6" s="13">
        <v>0.3</v>
      </c>
      <c r="CQ6" s="10" t="s">
        <v>235</v>
      </c>
      <c r="CR6" s="14">
        <v>127311577</v>
      </c>
      <c r="CS6" s="14">
        <v>1077546</v>
      </c>
      <c r="CT6" s="14">
        <v>16393109</v>
      </c>
      <c r="CU6" s="14">
        <v>6995271</v>
      </c>
      <c r="CV6" s="11">
        <v>31</v>
      </c>
      <c r="CW6" s="11">
        <v>158</v>
      </c>
      <c r="CX6" s="15">
        <v>31</v>
      </c>
      <c r="CY6" s="16">
        <v>0</v>
      </c>
      <c r="CZ6" s="13">
        <v>154.21</v>
      </c>
      <c r="DA6" s="17">
        <v>1.2048192771084338E-2</v>
      </c>
      <c r="DB6" s="17">
        <v>0.310126582278481</v>
      </c>
      <c r="DC6" s="17">
        <f t="shared" si="0"/>
        <v>0.19620253164556961</v>
      </c>
      <c r="DD6" s="15">
        <v>97</v>
      </c>
      <c r="DE6" s="11">
        <f t="shared" si="1"/>
        <v>7.3384166576484677</v>
      </c>
      <c r="DF6" s="17">
        <f t="shared" si="2"/>
        <v>0.95146383037879068</v>
      </c>
      <c r="DG6" s="15">
        <v>16</v>
      </c>
      <c r="DH6" s="16">
        <v>107.01069805489911</v>
      </c>
      <c r="DI6" s="16">
        <v>52.370911099512874</v>
      </c>
      <c r="DJ6" s="16">
        <v>110.03099999999999</v>
      </c>
      <c r="DK6" s="16">
        <v>57.481000000000002</v>
      </c>
      <c r="DL6" s="18">
        <v>28144.192618574652</v>
      </c>
      <c r="DM6" s="19">
        <v>12.391304347826088</v>
      </c>
      <c r="DN6" s="16">
        <v>0.17391304347826086</v>
      </c>
      <c r="DO6" s="19">
        <v>21.530529999999992</v>
      </c>
      <c r="DP6" s="19">
        <v>0</v>
      </c>
      <c r="DQ6" s="20"/>
      <c r="DR6" s="20"/>
      <c r="DS6" s="20"/>
      <c r="DT6" s="20"/>
      <c r="DU6" s="20"/>
      <c r="DV6" s="21">
        <v>7</v>
      </c>
    </row>
    <row r="7" spans="1:127" s="22" customFormat="1" x14ac:dyDescent="0.2">
      <c r="A7" s="4">
        <v>2008</v>
      </c>
      <c r="B7" s="9">
        <v>2006</v>
      </c>
      <c r="C7" s="10" t="s">
        <v>225</v>
      </c>
      <c r="D7" s="10" t="s">
        <v>239</v>
      </c>
      <c r="E7" s="11">
        <v>400.41</v>
      </c>
      <c r="F7" s="10" t="s">
        <v>2</v>
      </c>
      <c r="G7" s="11">
        <v>211</v>
      </c>
      <c r="H7" s="12">
        <v>764944.65</v>
      </c>
      <c r="I7" s="12">
        <v>73685.820000000007</v>
      </c>
      <c r="J7" s="12">
        <v>622451.4</v>
      </c>
      <c r="K7" s="12">
        <v>154932.81</v>
      </c>
      <c r="L7" s="12">
        <v>383492.83</v>
      </c>
      <c r="M7" s="12">
        <v>0</v>
      </c>
      <c r="N7" s="12">
        <v>2500</v>
      </c>
      <c r="O7" s="12">
        <v>0</v>
      </c>
      <c r="P7" s="12">
        <v>238305.14</v>
      </c>
      <c r="Q7" s="12">
        <v>0</v>
      </c>
      <c r="R7" s="12">
        <v>5578</v>
      </c>
      <c r="S7" s="12">
        <v>50913.8</v>
      </c>
      <c r="T7" s="12">
        <v>51056.43</v>
      </c>
      <c r="U7" s="12">
        <v>0</v>
      </c>
      <c r="V7" s="12">
        <v>0</v>
      </c>
      <c r="W7" s="12">
        <v>0</v>
      </c>
      <c r="X7" s="12">
        <v>568471</v>
      </c>
      <c r="Y7" s="12">
        <v>0</v>
      </c>
      <c r="Z7" s="12">
        <v>23665.842540000001</v>
      </c>
      <c r="AA7" s="12">
        <v>5578</v>
      </c>
      <c r="AB7" s="12">
        <v>0</v>
      </c>
      <c r="AC7" s="12">
        <v>769030.73</v>
      </c>
      <c r="AD7" s="12">
        <v>0</v>
      </c>
      <c r="AE7" s="12">
        <v>0</v>
      </c>
      <c r="AF7" s="12">
        <v>81687.66</v>
      </c>
      <c r="AG7" s="12">
        <v>0</v>
      </c>
      <c r="AH7" s="12">
        <v>0</v>
      </c>
      <c r="AI7" s="12">
        <v>204661.37</v>
      </c>
      <c r="AJ7" s="12">
        <v>0</v>
      </c>
      <c r="AK7" s="12">
        <v>0</v>
      </c>
      <c r="AL7" s="12">
        <v>34086.22</v>
      </c>
      <c r="AM7" s="12">
        <v>0</v>
      </c>
      <c r="AN7" s="12">
        <v>0</v>
      </c>
      <c r="AO7" s="12">
        <v>73232.86</v>
      </c>
      <c r="AP7" s="12">
        <v>164199.32999999999</v>
      </c>
      <c r="AQ7" s="12">
        <v>104889.60000000001</v>
      </c>
      <c r="AR7" s="12">
        <v>262021.43</v>
      </c>
      <c r="AS7" s="12">
        <v>47827.38</v>
      </c>
      <c r="AT7" s="12">
        <v>0</v>
      </c>
      <c r="AU7" s="12">
        <v>0</v>
      </c>
      <c r="AV7" s="12">
        <v>63657.919999999998</v>
      </c>
      <c r="AW7" s="12">
        <v>150</v>
      </c>
      <c r="AX7" s="12">
        <v>396.98</v>
      </c>
      <c r="AY7" s="12">
        <v>1360.5</v>
      </c>
      <c r="AZ7" s="12">
        <v>128776.53</v>
      </c>
      <c r="BA7" s="12">
        <v>0</v>
      </c>
      <c r="BB7" s="12">
        <v>0</v>
      </c>
      <c r="BC7" s="12">
        <v>94915</v>
      </c>
      <c r="BD7" s="12">
        <v>0</v>
      </c>
      <c r="BE7" s="12">
        <v>61002.35</v>
      </c>
      <c r="BF7" s="12">
        <v>0</v>
      </c>
      <c r="BG7" s="12">
        <v>177.62</v>
      </c>
      <c r="BH7" s="12">
        <v>403.75</v>
      </c>
      <c r="BI7" s="12">
        <v>0</v>
      </c>
      <c r="BJ7" s="12">
        <v>0</v>
      </c>
      <c r="BK7" s="12">
        <v>0</v>
      </c>
      <c r="BL7" s="12">
        <v>0</v>
      </c>
      <c r="BM7" s="12">
        <v>563</v>
      </c>
      <c r="BN7" s="12">
        <v>6895</v>
      </c>
      <c r="BO7" s="12">
        <v>0</v>
      </c>
      <c r="BP7" s="12">
        <v>3806.93</v>
      </c>
      <c r="BQ7" s="12">
        <v>0</v>
      </c>
      <c r="BR7" s="12">
        <v>0</v>
      </c>
      <c r="BS7" s="12">
        <v>0</v>
      </c>
      <c r="BT7" s="12">
        <v>1753.58</v>
      </c>
      <c r="BU7" s="12">
        <v>6635.0672307414588</v>
      </c>
      <c r="BV7" s="12">
        <v>8083.5764440144958</v>
      </c>
      <c r="BW7" s="12">
        <v>711448.15</v>
      </c>
      <c r="BX7" s="12">
        <v>398207.49</v>
      </c>
      <c r="BY7" s="12">
        <v>69105.63</v>
      </c>
      <c r="BZ7" s="12">
        <v>15995.02</v>
      </c>
      <c r="CA7" s="12">
        <v>0</v>
      </c>
      <c r="CB7" s="12">
        <v>0</v>
      </c>
      <c r="CC7" s="12">
        <v>0</v>
      </c>
      <c r="CD7" s="12">
        <v>0</v>
      </c>
      <c r="CE7" s="12">
        <v>0</v>
      </c>
      <c r="CF7" s="12">
        <v>0</v>
      </c>
      <c r="CG7" s="12">
        <v>102032.28</v>
      </c>
      <c r="CH7" s="12">
        <v>117539.19</v>
      </c>
      <c r="CI7" s="13">
        <v>2.71</v>
      </c>
      <c r="CJ7" s="13">
        <v>3.71</v>
      </c>
      <c r="CK7" s="13">
        <v>4.26</v>
      </c>
      <c r="CL7" s="13">
        <v>9.11</v>
      </c>
      <c r="CM7" s="13">
        <v>1.4</v>
      </c>
      <c r="CN7" s="13">
        <v>2.5</v>
      </c>
      <c r="CO7" s="13">
        <v>0</v>
      </c>
      <c r="CP7" s="13">
        <v>0.3</v>
      </c>
      <c r="CQ7" s="10" t="s">
        <v>396</v>
      </c>
      <c r="CR7" s="14">
        <v>142406983</v>
      </c>
      <c r="CS7" s="14">
        <v>1641370</v>
      </c>
      <c r="CT7" s="14">
        <v>18238526</v>
      </c>
      <c r="CU7" s="14">
        <v>16535479</v>
      </c>
      <c r="CV7" s="11">
        <v>40</v>
      </c>
      <c r="CW7" s="11">
        <v>211</v>
      </c>
      <c r="CX7" s="15">
        <v>45</v>
      </c>
      <c r="CY7" s="16">
        <v>8</v>
      </c>
      <c r="CZ7" s="13">
        <v>211</v>
      </c>
      <c r="DA7" s="17">
        <v>9.3457943925233638E-3</v>
      </c>
      <c r="DB7" s="17">
        <v>0</v>
      </c>
      <c r="DC7" s="17">
        <f t="shared" si="0"/>
        <v>0.1895734597156398</v>
      </c>
      <c r="DD7" s="15">
        <v>161</v>
      </c>
      <c r="DE7" s="11">
        <f t="shared" si="1"/>
        <v>10.111441503394039</v>
      </c>
      <c r="DF7" s="17">
        <f t="shared" si="2"/>
        <v>0.95335162866895318</v>
      </c>
      <c r="DG7" s="15">
        <v>13</v>
      </c>
      <c r="DH7" s="16">
        <v>139.39096250517886</v>
      </c>
      <c r="DI7" s="16">
        <v>66.577796813862491</v>
      </c>
      <c r="DJ7" s="16">
        <v>144.82100000000003</v>
      </c>
      <c r="DK7" s="16">
        <v>71.225999999999999</v>
      </c>
      <c r="DL7" s="18">
        <v>28890.52772619556</v>
      </c>
      <c r="DM7" s="19">
        <v>16.434782608695652</v>
      </c>
      <c r="DN7" s="16">
        <v>0.13043478260869565</v>
      </c>
      <c r="DO7" s="19">
        <v>20.867450000000009</v>
      </c>
      <c r="DP7" s="19">
        <v>0</v>
      </c>
      <c r="DQ7" s="20">
        <v>23.333333333333332</v>
      </c>
      <c r="DR7" s="20">
        <v>24.833333333333332</v>
      </c>
      <c r="DS7" s="20">
        <v>23.916666666666668</v>
      </c>
      <c r="DT7" s="20">
        <v>24.666666666666668</v>
      </c>
      <c r="DU7" s="20">
        <v>24.416666666666668</v>
      </c>
      <c r="DV7" s="21">
        <v>12</v>
      </c>
    </row>
    <row r="8" spans="1:127" s="22" customFormat="1" x14ac:dyDescent="0.2">
      <c r="A8" s="4">
        <v>2008</v>
      </c>
      <c r="B8" s="9">
        <v>3001</v>
      </c>
      <c r="C8" s="10" t="s">
        <v>85</v>
      </c>
      <c r="D8" s="10" t="s">
        <v>240</v>
      </c>
      <c r="E8" s="11">
        <v>1190.92</v>
      </c>
      <c r="F8" s="10" t="s">
        <v>3</v>
      </c>
      <c r="G8" s="11">
        <v>539</v>
      </c>
      <c r="H8" s="12">
        <v>744086.12</v>
      </c>
      <c r="I8" s="12">
        <v>49436.52</v>
      </c>
      <c r="J8" s="12">
        <v>2098706.75</v>
      </c>
      <c r="K8" s="12">
        <v>1121659.26</v>
      </c>
      <c r="L8" s="12">
        <v>455958.4</v>
      </c>
      <c r="M8" s="12">
        <v>0</v>
      </c>
      <c r="N8" s="12">
        <v>0</v>
      </c>
      <c r="O8" s="12">
        <v>1024</v>
      </c>
      <c r="P8" s="12">
        <v>177906.45</v>
      </c>
      <c r="Q8" s="12">
        <v>0</v>
      </c>
      <c r="R8" s="12">
        <v>206904</v>
      </c>
      <c r="S8" s="12">
        <v>189246.57</v>
      </c>
      <c r="T8" s="12">
        <v>38113.589999999997</v>
      </c>
      <c r="U8" s="12">
        <v>0</v>
      </c>
      <c r="V8" s="12">
        <v>0</v>
      </c>
      <c r="W8" s="12">
        <v>0</v>
      </c>
      <c r="X8" s="12">
        <v>2022600</v>
      </c>
      <c r="Y8" s="12">
        <v>0</v>
      </c>
      <c r="Z8" s="12">
        <v>0</v>
      </c>
      <c r="AA8" s="12">
        <v>206904</v>
      </c>
      <c r="AB8" s="12">
        <v>0</v>
      </c>
      <c r="AC8" s="12">
        <v>2312019.5299999998</v>
      </c>
      <c r="AD8" s="12">
        <v>0</v>
      </c>
      <c r="AE8" s="12">
        <v>0</v>
      </c>
      <c r="AF8" s="12">
        <v>154380</v>
      </c>
      <c r="AG8" s="12">
        <v>0</v>
      </c>
      <c r="AH8" s="12">
        <v>0</v>
      </c>
      <c r="AI8" s="12">
        <v>442074.6</v>
      </c>
      <c r="AJ8" s="12">
        <v>29180.3</v>
      </c>
      <c r="AK8" s="12">
        <v>0</v>
      </c>
      <c r="AL8" s="12">
        <v>66338.009999999995</v>
      </c>
      <c r="AM8" s="12">
        <v>0</v>
      </c>
      <c r="AN8" s="12">
        <v>0</v>
      </c>
      <c r="AO8" s="12">
        <v>292939.65000000002</v>
      </c>
      <c r="AP8" s="12">
        <v>445895.36</v>
      </c>
      <c r="AQ8" s="12">
        <v>142306.43</v>
      </c>
      <c r="AR8" s="12">
        <v>649174.12</v>
      </c>
      <c r="AS8" s="12">
        <v>0</v>
      </c>
      <c r="AT8" s="12">
        <v>0</v>
      </c>
      <c r="AU8" s="12">
        <v>0</v>
      </c>
      <c r="AV8" s="12">
        <v>114677.86</v>
      </c>
      <c r="AW8" s="12">
        <v>59338.720000000001</v>
      </c>
      <c r="AX8" s="12">
        <v>0</v>
      </c>
      <c r="AY8" s="12">
        <v>71500</v>
      </c>
      <c r="AZ8" s="12">
        <v>151240.14000000001</v>
      </c>
      <c r="BA8" s="12">
        <v>0</v>
      </c>
      <c r="BB8" s="12">
        <v>0</v>
      </c>
      <c r="BC8" s="12">
        <v>0</v>
      </c>
      <c r="BD8" s="12">
        <v>17564.259999999998</v>
      </c>
      <c r="BE8" s="12">
        <v>86171.86</v>
      </c>
      <c r="BF8" s="12">
        <v>59591.48</v>
      </c>
      <c r="BG8" s="12">
        <v>0</v>
      </c>
      <c r="BH8" s="12">
        <v>0</v>
      </c>
      <c r="BI8" s="12">
        <v>0</v>
      </c>
      <c r="BJ8" s="12">
        <v>0</v>
      </c>
      <c r="BK8" s="12">
        <v>0</v>
      </c>
      <c r="BL8" s="12">
        <v>0</v>
      </c>
      <c r="BM8" s="12">
        <v>0</v>
      </c>
      <c r="BN8" s="12">
        <v>2500</v>
      </c>
      <c r="BO8" s="12">
        <v>0</v>
      </c>
      <c r="BP8" s="12">
        <v>0</v>
      </c>
      <c r="BQ8" s="12">
        <v>0</v>
      </c>
      <c r="BR8" s="12">
        <v>0</v>
      </c>
      <c r="BS8" s="12">
        <v>0</v>
      </c>
      <c r="BT8" s="12">
        <v>0</v>
      </c>
      <c r="BU8" s="12">
        <v>7654.4926714807752</v>
      </c>
      <c r="BV8" s="12">
        <v>8892.5746828048232</v>
      </c>
      <c r="BW8" s="12">
        <v>1000884.49</v>
      </c>
      <c r="BX8" s="12">
        <v>387981.19</v>
      </c>
      <c r="BY8" s="12">
        <v>7200.69</v>
      </c>
      <c r="BZ8" s="12">
        <v>43870.87</v>
      </c>
      <c r="CA8" s="12">
        <v>0</v>
      </c>
      <c r="CB8" s="12">
        <v>0</v>
      </c>
      <c r="CC8" s="12">
        <v>0</v>
      </c>
      <c r="CD8" s="12">
        <v>0</v>
      </c>
      <c r="CE8" s="12">
        <v>666375.18000000005</v>
      </c>
      <c r="CF8" s="12">
        <v>0</v>
      </c>
      <c r="CG8" s="12">
        <v>194872.08</v>
      </c>
      <c r="CH8" s="12">
        <v>183885.81</v>
      </c>
      <c r="CI8" s="13">
        <v>2.71</v>
      </c>
      <c r="CJ8" s="13">
        <v>3.71</v>
      </c>
      <c r="CK8" s="13">
        <v>4.26</v>
      </c>
      <c r="CL8" s="13">
        <v>9.11</v>
      </c>
      <c r="CM8" s="13">
        <v>1.4</v>
      </c>
      <c r="CN8" s="13">
        <v>3</v>
      </c>
      <c r="CO8" s="13">
        <v>0</v>
      </c>
      <c r="CP8" s="13">
        <v>0.3</v>
      </c>
      <c r="CQ8" s="10" t="s">
        <v>396</v>
      </c>
      <c r="CR8" s="14">
        <v>105487596</v>
      </c>
      <c r="CS8" s="14">
        <v>627035</v>
      </c>
      <c r="CT8" s="14">
        <v>17404106</v>
      </c>
      <c r="CU8" s="14">
        <v>8604549</v>
      </c>
      <c r="CV8" s="11">
        <v>74</v>
      </c>
      <c r="CW8" s="11">
        <v>555</v>
      </c>
      <c r="CX8" s="15">
        <v>12</v>
      </c>
      <c r="CY8" s="16">
        <v>16</v>
      </c>
      <c r="CZ8" s="13">
        <v>531</v>
      </c>
      <c r="DA8" s="17">
        <v>5.8620689655172413E-2</v>
      </c>
      <c r="DB8" s="17">
        <v>0.6954954954954955</v>
      </c>
      <c r="DC8" s="17">
        <f t="shared" si="0"/>
        <v>0.13333333333333333</v>
      </c>
      <c r="DD8" s="15">
        <v>270</v>
      </c>
      <c r="DE8" s="11">
        <f t="shared" si="1"/>
        <v>12.614238406833026</v>
      </c>
      <c r="DF8" s="17">
        <f t="shared" si="2"/>
        <v>0.92260824648938766</v>
      </c>
      <c r="DG8" s="15">
        <v>32</v>
      </c>
      <c r="DH8" s="16">
        <v>308.82603491682903</v>
      </c>
      <c r="DI8" s="16">
        <v>168.11906593059939</v>
      </c>
      <c r="DJ8" s="16">
        <v>330.839</v>
      </c>
      <c r="DK8" s="16">
        <v>186.114</v>
      </c>
      <c r="DL8" s="18">
        <v>37448.400946408728</v>
      </c>
      <c r="DM8" s="19">
        <v>16.295454545454547</v>
      </c>
      <c r="DN8" s="16">
        <v>6.8181818181818177E-2</v>
      </c>
      <c r="DO8" s="19">
        <v>43.997900000000094</v>
      </c>
      <c r="DP8" s="19">
        <v>0</v>
      </c>
      <c r="DQ8" s="20">
        <v>23</v>
      </c>
      <c r="DR8" s="20">
        <v>22.181818181818183</v>
      </c>
      <c r="DS8" s="20">
        <v>20.045454545454547</v>
      </c>
      <c r="DT8" s="20">
        <v>20.818181818181817</v>
      </c>
      <c r="DU8" s="20">
        <v>21.636363636363637</v>
      </c>
      <c r="DV8" s="21">
        <v>22</v>
      </c>
    </row>
    <row r="9" spans="1:127" s="22" customFormat="1" x14ac:dyDescent="0.2">
      <c r="A9" s="4">
        <v>2008</v>
      </c>
      <c r="B9" s="9">
        <v>4001</v>
      </c>
      <c r="C9" s="10" t="s">
        <v>86</v>
      </c>
      <c r="D9" s="10" t="s">
        <v>241</v>
      </c>
      <c r="E9" s="11">
        <v>179.46</v>
      </c>
      <c r="F9" s="10" t="s">
        <v>4</v>
      </c>
      <c r="G9" s="11">
        <v>261</v>
      </c>
      <c r="H9" s="12">
        <v>440885.2</v>
      </c>
      <c r="I9" s="12">
        <v>11322.56</v>
      </c>
      <c r="J9" s="12">
        <v>1098908.71</v>
      </c>
      <c r="K9" s="12">
        <v>105597.23</v>
      </c>
      <c r="L9" s="12">
        <v>285960.15000000002</v>
      </c>
      <c r="M9" s="12">
        <v>107.35</v>
      </c>
      <c r="N9" s="12">
        <v>0</v>
      </c>
      <c r="O9" s="12">
        <v>1500</v>
      </c>
      <c r="P9" s="12">
        <v>132851.34</v>
      </c>
      <c r="Q9" s="12">
        <v>50.1</v>
      </c>
      <c r="R9" s="12">
        <v>37364</v>
      </c>
      <c r="S9" s="12">
        <v>50213.5</v>
      </c>
      <c r="T9" s="12">
        <v>28436.06</v>
      </c>
      <c r="U9" s="12">
        <v>10.74</v>
      </c>
      <c r="V9" s="12">
        <v>0</v>
      </c>
      <c r="W9" s="12">
        <v>0</v>
      </c>
      <c r="X9" s="12">
        <v>1065708</v>
      </c>
      <c r="Y9" s="12">
        <v>0</v>
      </c>
      <c r="Z9" s="12">
        <v>0</v>
      </c>
      <c r="AA9" s="12">
        <v>37364</v>
      </c>
      <c r="AB9" s="12">
        <v>0</v>
      </c>
      <c r="AC9" s="12">
        <v>874908.79</v>
      </c>
      <c r="AD9" s="12">
        <v>0</v>
      </c>
      <c r="AE9" s="12">
        <v>0</v>
      </c>
      <c r="AF9" s="12">
        <v>44835.01</v>
      </c>
      <c r="AG9" s="12">
        <v>0</v>
      </c>
      <c r="AH9" s="12">
        <v>0</v>
      </c>
      <c r="AI9" s="12">
        <v>117548.94</v>
      </c>
      <c r="AJ9" s="12">
        <v>13454.08</v>
      </c>
      <c r="AK9" s="12">
        <v>0</v>
      </c>
      <c r="AL9" s="12">
        <v>0</v>
      </c>
      <c r="AM9" s="12">
        <v>0</v>
      </c>
      <c r="AN9" s="12">
        <v>0</v>
      </c>
      <c r="AO9" s="12">
        <v>72158.509999999995</v>
      </c>
      <c r="AP9" s="12">
        <v>207578.91</v>
      </c>
      <c r="AQ9" s="12">
        <v>58915.11</v>
      </c>
      <c r="AR9" s="12">
        <v>335691.25</v>
      </c>
      <c r="AS9" s="12">
        <v>4763.72</v>
      </c>
      <c r="AT9" s="12">
        <v>0</v>
      </c>
      <c r="AU9" s="12">
        <v>0</v>
      </c>
      <c r="AV9" s="12">
        <v>139808.25</v>
      </c>
      <c r="AW9" s="12">
        <v>0</v>
      </c>
      <c r="AX9" s="12">
        <v>7000</v>
      </c>
      <c r="AY9" s="12">
        <v>7900</v>
      </c>
      <c r="AZ9" s="12">
        <v>96380.93</v>
      </c>
      <c r="BA9" s="12">
        <v>0</v>
      </c>
      <c r="BB9" s="12">
        <v>0</v>
      </c>
      <c r="BC9" s="12">
        <v>90103</v>
      </c>
      <c r="BD9" s="12">
        <v>29983.22</v>
      </c>
      <c r="BE9" s="12">
        <v>85243.59</v>
      </c>
      <c r="BF9" s="12">
        <v>0</v>
      </c>
      <c r="BG9" s="12">
        <v>0</v>
      </c>
      <c r="BH9" s="12">
        <v>0</v>
      </c>
      <c r="BI9" s="12">
        <v>0</v>
      </c>
      <c r="BJ9" s="12">
        <v>0</v>
      </c>
      <c r="BK9" s="12">
        <v>0</v>
      </c>
      <c r="BL9" s="12">
        <v>0</v>
      </c>
      <c r="BM9" s="12">
        <v>0</v>
      </c>
      <c r="BN9" s="12">
        <v>0</v>
      </c>
      <c r="BO9" s="12">
        <v>0</v>
      </c>
      <c r="BP9" s="12">
        <v>0</v>
      </c>
      <c r="BQ9" s="12">
        <v>0</v>
      </c>
      <c r="BR9" s="12">
        <v>2910</v>
      </c>
      <c r="BS9" s="12">
        <v>0</v>
      </c>
      <c r="BT9" s="12">
        <v>0</v>
      </c>
      <c r="BU9" s="12">
        <v>6492.8416787754359</v>
      </c>
      <c r="BV9" s="12">
        <v>7275.885285728561</v>
      </c>
      <c r="BW9" s="12">
        <v>765630.58</v>
      </c>
      <c r="BX9" s="12">
        <v>283510.95</v>
      </c>
      <c r="BY9" s="12">
        <v>50537.82</v>
      </c>
      <c r="BZ9" s="12">
        <v>16288.26</v>
      </c>
      <c r="CA9" s="12">
        <v>0</v>
      </c>
      <c r="CB9" s="12">
        <v>0</v>
      </c>
      <c r="CC9" s="12">
        <v>0</v>
      </c>
      <c r="CD9" s="12">
        <v>0</v>
      </c>
      <c r="CE9" s="12">
        <v>0</v>
      </c>
      <c r="CF9" s="12">
        <v>0</v>
      </c>
      <c r="CG9" s="12">
        <v>87540.94</v>
      </c>
      <c r="CH9" s="12">
        <v>98246.24</v>
      </c>
      <c r="CI9" s="13">
        <v>2.71</v>
      </c>
      <c r="CJ9" s="13">
        <v>3.71</v>
      </c>
      <c r="CK9" s="13">
        <v>4.26</v>
      </c>
      <c r="CL9" s="13">
        <v>9.11</v>
      </c>
      <c r="CM9" s="13">
        <v>1.4</v>
      </c>
      <c r="CN9" s="13">
        <v>3</v>
      </c>
      <c r="CO9" s="13">
        <v>0</v>
      </c>
      <c r="CP9" s="13">
        <v>0.3</v>
      </c>
      <c r="CQ9" s="10" t="s">
        <v>396</v>
      </c>
      <c r="CR9" s="14">
        <v>79587299</v>
      </c>
      <c r="CS9" s="14">
        <v>798728</v>
      </c>
      <c r="CT9" s="14">
        <v>13514215</v>
      </c>
      <c r="CU9" s="14">
        <v>4919952</v>
      </c>
      <c r="CV9" s="11">
        <v>19</v>
      </c>
      <c r="CW9" s="11">
        <v>263</v>
      </c>
      <c r="CX9" s="15">
        <v>57</v>
      </c>
      <c r="CY9" s="16">
        <v>5</v>
      </c>
      <c r="CZ9" s="13">
        <v>262</v>
      </c>
      <c r="DA9" s="17">
        <v>1.3888888888888888E-2</v>
      </c>
      <c r="DB9" s="17">
        <v>0.36121673003802279</v>
      </c>
      <c r="DC9" s="17">
        <f t="shared" si="0"/>
        <v>7.2243346007604556E-2</v>
      </c>
      <c r="DD9" s="15">
        <v>0</v>
      </c>
      <c r="DE9" s="11">
        <f t="shared" si="1"/>
        <v>14.004133082927368</v>
      </c>
      <c r="DF9" s="17">
        <f t="shared" si="2"/>
        <v>0.9674420301688077</v>
      </c>
      <c r="DG9" s="15">
        <v>27</v>
      </c>
      <c r="DH9" s="16">
        <v>157.83291091848028</v>
      </c>
      <c r="DI9" s="16">
        <v>93.839393693693694</v>
      </c>
      <c r="DJ9" s="16">
        <v>162.66300000000001</v>
      </c>
      <c r="DK9" s="16">
        <v>97.478999999999999</v>
      </c>
      <c r="DL9" s="18">
        <v>33805.895490828902</v>
      </c>
      <c r="DM9" s="19">
        <v>16.09090909090909</v>
      </c>
      <c r="DN9" s="16">
        <v>0.27272727272727271</v>
      </c>
      <c r="DO9" s="19">
        <v>18.780169999999995</v>
      </c>
      <c r="DP9" s="19">
        <v>0</v>
      </c>
      <c r="DQ9" s="20">
        <v>19.842105263157894</v>
      </c>
      <c r="DR9" s="20">
        <v>21</v>
      </c>
      <c r="DS9" s="20">
        <v>18.105263157894736</v>
      </c>
      <c r="DT9" s="20">
        <v>20.736842105263158</v>
      </c>
      <c r="DU9" s="20">
        <v>20.157894736842106</v>
      </c>
      <c r="DV9" s="21">
        <v>19</v>
      </c>
    </row>
    <row r="10" spans="1:127" s="22" customFormat="1" x14ac:dyDescent="0.2">
      <c r="A10" s="4">
        <v>2008</v>
      </c>
      <c r="B10" s="9">
        <v>4002</v>
      </c>
      <c r="C10" s="10" t="s">
        <v>169</v>
      </c>
      <c r="D10" s="10" t="s">
        <v>349</v>
      </c>
      <c r="E10" s="11">
        <v>316.11</v>
      </c>
      <c r="F10" s="10" t="s">
        <v>4</v>
      </c>
      <c r="G10" s="11">
        <v>592</v>
      </c>
      <c r="H10" s="12">
        <v>991353.23</v>
      </c>
      <c r="I10" s="12">
        <v>34041.01</v>
      </c>
      <c r="J10" s="12">
        <v>2032834.35</v>
      </c>
      <c r="K10" s="12">
        <v>383779.41</v>
      </c>
      <c r="L10" s="12">
        <v>657589.27</v>
      </c>
      <c r="M10" s="12">
        <v>0</v>
      </c>
      <c r="N10" s="12">
        <v>0</v>
      </c>
      <c r="O10" s="12">
        <v>4980</v>
      </c>
      <c r="P10" s="12">
        <v>278820.58</v>
      </c>
      <c r="Q10" s="12">
        <v>0</v>
      </c>
      <c r="R10" s="12">
        <v>366690</v>
      </c>
      <c r="S10" s="12">
        <v>147827</v>
      </c>
      <c r="T10" s="12">
        <v>62354.57</v>
      </c>
      <c r="U10" s="12">
        <v>0</v>
      </c>
      <c r="V10" s="12">
        <v>0</v>
      </c>
      <c r="W10" s="12">
        <v>0</v>
      </c>
      <c r="X10" s="12">
        <v>1943608</v>
      </c>
      <c r="Y10" s="12">
        <v>0</v>
      </c>
      <c r="Z10" s="12">
        <v>0</v>
      </c>
      <c r="AA10" s="12">
        <v>222167</v>
      </c>
      <c r="AB10" s="12">
        <v>144523</v>
      </c>
      <c r="AC10" s="12">
        <v>2006575.57</v>
      </c>
      <c r="AD10" s="12">
        <v>17878.689999999999</v>
      </c>
      <c r="AE10" s="12">
        <v>0</v>
      </c>
      <c r="AF10" s="12">
        <v>152210.45000000001</v>
      </c>
      <c r="AG10" s="12">
        <v>0</v>
      </c>
      <c r="AH10" s="12">
        <v>0</v>
      </c>
      <c r="AI10" s="12">
        <v>515386.46</v>
      </c>
      <c r="AJ10" s="12">
        <v>29410</v>
      </c>
      <c r="AK10" s="12">
        <v>0</v>
      </c>
      <c r="AL10" s="12">
        <v>0</v>
      </c>
      <c r="AM10" s="12">
        <v>0</v>
      </c>
      <c r="AN10" s="12">
        <v>0</v>
      </c>
      <c r="AO10" s="12">
        <v>287537.76</v>
      </c>
      <c r="AP10" s="12">
        <v>530736.93999999994</v>
      </c>
      <c r="AQ10" s="12">
        <v>174944.64000000001</v>
      </c>
      <c r="AR10" s="12">
        <v>801645.63</v>
      </c>
      <c r="AS10" s="12">
        <v>17887.77</v>
      </c>
      <c r="AT10" s="12">
        <v>0</v>
      </c>
      <c r="AU10" s="12">
        <v>0</v>
      </c>
      <c r="AV10" s="12">
        <v>149913.84</v>
      </c>
      <c r="AW10" s="12">
        <v>3380.4</v>
      </c>
      <c r="AX10" s="12">
        <v>0</v>
      </c>
      <c r="AY10" s="12">
        <v>30000</v>
      </c>
      <c r="AZ10" s="12">
        <v>153315.19</v>
      </c>
      <c r="BA10" s="12">
        <v>0</v>
      </c>
      <c r="BB10" s="12">
        <v>0</v>
      </c>
      <c r="BC10" s="12">
        <v>277025</v>
      </c>
      <c r="BD10" s="12">
        <v>21608.49</v>
      </c>
      <c r="BE10" s="12">
        <v>216717</v>
      </c>
      <c r="BF10" s="12">
        <v>23884.16</v>
      </c>
      <c r="BG10" s="12">
        <v>6093.16</v>
      </c>
      <c r="BH10" s="12">
        <v>1300</v>
      </c>
      <c r="BI10" s="12">
        <v>0</v>
      </c>
      <c r="BJ10" s="12">
        <v>0</v>
      </c>
      <c r="BK10" s="12">
        <v>0</v>
      </c>
      <c r="BL10" s="12">
        <v>0</v>
      </c>
      <c r="BM10" s="12">
        <v>0</v>
      </c>
      <c r="BN10" s="12">
        <v>0</v>
      </c>
      <c r="BO10" s="12">
        <v>0</v>
      </c>
      <c r="BP10" s="12">
        <v>0</v>
      </c>
      <c r="BQ10" s="12">
        <v>0</v>
      </c>
      <c r="BR10" s="12">
        <v>35404.410000000003</v>
      </c>
      <c r="BS10" s="12">
        <v>0</v>
      </c>
      <c r="BT10" s="12">
        <v>0</v>
      </c>
      <c r="BU10" s="12">
        <v>6759.8646026874167</v>
      </c>
      <c r="BV10" s="12">
        <v>7958.048817625946</v>
      </c>
      <c r="BW10" s="12">
        <v>-229948.7</v>
      </c>
      <c r="BX10" s="12">
        <v>205934.26</v>
      </c>
      <c r="BY10" s="12">
        <v>6905.95</v>
      </c>
      <c r="BZ10" s="12">
        <v>116345</v>
      </c>
      <c r="CA10" s="12">
        <v>0</v>
      </c>
      <c r="CB10" s="12">
        <v>0</v>
      </c>
      <c r="CC10" s="12">
        <v>0</v>
      </c>
      <c r="CD10" s="12">
        <v>0</v>
      </c>
      <c r="CE10" s="12">
        <v>408812.37</v>
      </c>
      <c r="CF10" s="12">
        <v>2410</v>
      </c>
      <c r="CG10" s="12">
        <v>303577.69</v>
      </c>
      <c r="CH10" s="12">
        <v>304153.11</v>
      </c>
      <c r="CI10" s="13">
        <v>2.71</v>
      </c>
      <c r="CJ10" s="13">
        <v>3.71</v>
      </c>
      <c r="CK10" s="13">
        <v>4.26</v>
      </c>
      <c r="CL10" s="13">
        <v>9.11</v>
      </c>
      <c r="CM10" s="13">
        <v>1.4</v>
      </c>
      <c r="CN10" s="13">
        <v>3</v>
      </c>
      <c r="CO10" s="13">
        <v>0</v>
      </c>
      <c r="CP10" s="13">
        <v>0.3</v>
      </c>
      <c r="CQ10" s="10" t="s">
        <v>396</v>
      </c>
      <c r="CR10" s="14">
        <v>142096809</v>
      </c>
      <c r="CS10" s="14">
        <v>2643169</v>
      </c>
      <c r="CT10" s="14">
        <v>46725496</v>
      </c>
      <c r="CU10" s="14">
        <v>19812117</v>
      </c>
      <c r="CV10" s="11">
        <v>87</v>
      </c>
      <c r="CW10" s="11">
        <v>603</v>
      </c>
      <c r="CX10" s="15">
        <v>26</v>
      </c>
      <c r="CY10" s="16">
        <v>11</v>
      </c>
      <c r="CZ10" s="13">
        <v>591.5</v>
      </c>
      <c r="DA10" s="17">
        <v>1.0600706713780919E-2</v>
      </c>
      <c r="DB10" s="17">
        <v>0.43283582089552236</v>
      </c>
      <c r="DC10" s="17">
        <f t="shared" si="0"/>
        <v>0.14427860696517414</v>
      </c>
      <c r="DD10" s="15">
        <v>214</v>
      </c>
      <c r="DE10" s="11">
        <f t="shared" si="1"/>
        <v>13.140552923086531</v>
      </c>
      <c r="DF10" s="17">
        <f t="shared" si="2"/>
        <v>0.96623062600651477</v>
      </c>
      <c r="DG10" s="15">
        <v>46</v>
      </c>
      <c r="DH10" s="16">
        <v>385.96850990434581</v>
      </c>
      <c r="DI10" s="16">
        <v>178.79522345771409</v>
      </c>
      <c r="DJ10" s="16">
        <v>397.92699999999996</v>
      </c>
      <c r="DK10" s="16">
        <v>186.57499999999999</v>
      </c>
      <c r="DL10" s="18">
        <v>32197.872641455866</v>
      </c>
      <c r="DM10" s="19">
        <v>15.020833333333334</v>
      </c>
      <c r="DN10" s="16">
        <v>0.3125</v>
      </c>
      <c r="DO10" s="19">
        <v>45.888480000000165</v>
      </c>
      <c r="DP10" s="19">
        <v>0</v>
      </c>
      <c r="DQ10" s="20">
        <v>22.580645161290324</v>
      </c>
      <c r="DR10" s="20">
        <v>22.838709677419356</v>
      </c>
      <c r="DS10" s="20">
        <v>21.806451612903224</v>
      </c>
      <c r="DT10" s="20">
        <v>23.741935483870968</v>
      </c>
      <c r="DU10" s="20">
        <v>22.870967741935484</v>
      </c>
      <c r="DV10" s="21">
        <v>31</v>
      </c>
    </row>
    <row r="11" spans="1:127" s="22" customFormat="1" x14ac:dyDescent="0.2">
      <c r="A11" s="4">
        <v>2008</v>
      </c>
      <c r="B11" s="9">
        <v>4003</v>
      </c>
      <c r="C11" s="10" t="s">
        <v>170</v>
      </c>
      <c r="D11" s="10" t="s">
        <v>350</v>
      </c>
      <c r="E11" s="11">
        <v>257.8</v>
      </c>
      <c r="F11" s="10" t="s">
        <v>4</v>
      </c>
      <c r="G11" s="11">
        <v>257</v>
      </c>
      <c r="H11" s="12">
        <v>1074783.82</v>
      </c>
      <c r="I11" s="12">
        <v>17430.71</v>
      </c>
      <c r="J11" s="12">
        <v>952984.2</v>
      </c>
      <c r="K11" s="12">
        <v>169085.98</v>
      </c>
      <c r="L11" s="12">
        <v>263536.40000000002</v>
      </c>
      <c r="M11" s="12">
        <v>0</v>
      </c>
      <c r="N11" s="12">
        <v>0</v>
      </c>
      <c r="O11" s="12">
        <v>0</v>
      </c>
      <c r="P11" s="12">
        <v>234168.65</v>
      </c>
      <c r="Q11" s="12">
        <v>0</v>
      </c>
      <c r="R11" s="12">
        <v>117469</v>
      </c>
      <c r="S11" s="12">
        <v>66950.33</v>
      </c>
      <c r="T11" s="12">
        <v>52091.67</v>
      </c>
      <c r="U11" s="12">
        <v>0</v>
      </c>
      <c r="V11" s="12">
        <v>0</v>
      </c>
      <c r="W11" s="12">
        <v>0</v>
      </c>
      <c r="X11" s="12">
        <v>890422</v>
      </c>
      <c r="Y11" s="12">
        <v>0</v>
      </c>
      <c r="Z11" s="12">
        <v>0</v>
      </c>
      <c r="AA11" s="12">
        <v>9692</v>
      </c>
      <c r="AB11" s="12">
        <v>107777</v>
      </c>
      <c r="AC11" s="12">
        <v>946932.49</v>
      </c>
      <c r="AD11" s="12">
        <v>0</v>
      </c>
      <c r="AE11" s="12">
        <v>0</v>
      </c>
      <c r="AF11" s="12">
        <v>112450.8</v>
      </c>
      <c r="AG11" s="12">
        <v>0</v>
      </c>
      <c r="AH11" s="12">
        <v>0</v>
      </c>
      <c r="AI11" s="12">
        <v>284568.24</v>
      </c>
      <c r="AJ11" s="12">
        <v>12103</v>
      </c>
      <c r="AK11" s="12">
        <v>0</v>
      </c>
      <c r="AL11" s="12">
        <v>36000</v>
      </c>
      <c r="AM11" s="12">
        <v>0</v>
      </c>
      <c r="AN11" s="12">
        <v>0</v>
      </c>
      <c r="AO11" s="12">
        <v>117491.51</v>
      </c>
      <c r="AP11" s="12">
        <v>225560.2</v>
      </c>
      <c r="AQ11" s="12">
        <v>136335.35999999999</v>
      </c>
      <c r="AR11" s="12">
        <v>304705.44</v>
      </c>
      <c r="AS11" s="12">
        <v>5798.32</v>
      </c>
      <c r="AT11" s="12">
        <v>0</v>
      </c>
      <c r="AU11" s="12">
        <v>0</v>
      </c>
      <c r="AV11" s="12">
        <v>121726.34</v>
      </c>
      <c r="AW11" s="12">
        <v>7290.14</v>
      </c>
      <c r="AX11" s="12">
        <v>0</v>
      </c>
      <c r="AY11" s="12">
        <v>27832.93</v>
      </c>
      <c r="AZ11" s="12">
        <v>54065.760000000002</v>
      </c>
      <c r="BA11" s="12">
        <v>0</v>
      </c>
      <c r="BB11" s="12">
        <v>0</v>
      </c>
      <c r="BC11" s="12">
        <v>0</v>
      </c>
      <c r="BD11" s="12">
        <v>6196.45</v>
      </c>
      <c r="BE11" s="12">
        <v>114428.87</v>
      </c>
      <c r="BF11" s="12">
        <v>3722.88</v>
      </c>
      <c r="BG11" s="12">
        <v>2588.8000000000002</v>
      </c>
      <c r="BH11" s="12">
        <v>0</v>
      </c>
      <c r="BI11" s="12">
        <v>0</v>
      </c>
      <c r="BJ11" s="12">
        <v>0</v>
      </c>
      <c r="BK11" s="12">
        <v>0</v>
      </c>
      <c r="BL11" s="12">
        <v>0</v>
      </c>
      <c r="BM11" s="12">
        <v>0</v>
      </c>
      <c r="BN11" s="12">
        <v>0</v>
      </c>
      <c r="BO11" s="12">
        <v>0</v>
      </c>
      <c r="BP11" s="12">
        <v>0</v>
      </c>
      <c r="BQ11" s="12">
        <v>0</v>
      </c>
      <c r="BR11" s="12">
        <v>27171.65</v>
      </c>
      <c r="BS11" s="12">
        <v>0</v>
      </c>
      <c r="BT11" s="12">
        <v>0</v>
      </c>
      <c r="BU11" s="12">
        <v>7177.9110115913536</v>
      </c>
      <c r="BV11" s="12">
        <v>8710.434763886331</v>
      </c>
      <c r="BW11" s="12">
        <v>1503918.37</v>
      </c>
      <c r="BX11" s="12">
        <v>489286.44</v>
      </c>
      <c r="BY11" s="12">
        <v>13448.62</v>
      </c>
      <c r="BZ11" s="12">
        <v>47738.41</v>
      </c>
      <c r="CA11" s="12">
        <v>0</v>
      </c>
      <c r="CB11" s="12">
        <v>0</v>
      </c>
      <c r="CC11" s="12">
        <v>0</v>
      </c>
      <c r="CD11" s="12">
        <v>0</v>
      </c>
      <c r="CE11" s="12">
        <v>0</v>
      </c>
      <c r="CF11" s="12">
        <v>0</v>
      </c>
      <c r="CG11" s="12">
        <v>125995.17</v>
      </c>
      <c r="CH11" s="12">
        <v>130961.39</v>
      </c>
      <c r="CI11" s="13">
        <v>4.37</v>
      </c>
      <c r="CJ11" s="13">
        <v>5.98</v>
      </c>
      <c r="CK11" s="13">
        <v>6.87</v>
      </c>
      <c r="CL11" s="13">
        <v>14.69</v>
      </c>
      <c r="CM11" s="13">
        <v>1.4</v>
      </c>
      <c r="CN11" s="13">
        <v>1.5</v>
      </c>
      <c r="CO11" s="13">
        <v>0</v>
      </c>
      <c r="CP11" s="13">
        <v>0.3</v>
      </c>
      <c r="CQ11" s="10" t="s">
        <v>235</v>
      </c>
      <c r="CR11" s="14">
        <v>142415370</v>
      </c>
      <c r="CS11" s="14">
        <v>1570562</v>
      </c>
      <c r="CT11" s="14">
        <v>22123750</v>
      </c>
      <c r="CU11" s="14">
        <v>9632142</v>
      </c>
      <c r="CV11" s="11">
        <v>45</v>
      </c>
      <c r="CW11" s="11">
        <v>268</v>
      </c>
      <c r="CX11" s="15">
        <v>11</v>
      </c>
      <c r="CY11" s="16">
        <v>3</v>
      </c>
      <c r="CZ11" s="13">
        <v>259</v>
      </c>
      <c r="DA11" s="17">
        <v>0</v>
      </c>
      <c r="DB11" s="17">
        <v>0.45522388059701491</v>
      </c>
      <c r="DC11" s="17">
        <f t="shared" si="0"/>
        <v>0.16791044776119404</v>
      </c>
      <c r="DD11" s="15">
        <v>130</v>
      </c>
      <c r="DE11" s="11">
        <f t="shared" si="1"/>
        <v>11.053661401604266</v>
      </c>
      <c r="DF11" s="17">
        <f t="shared" si="2"/>
        <v>0.96403636142643312</v>
      </c>
      <c r="DG11" s="15">
        <v>24</v>
      </c>
      <c r="DH11" s="16">
        <v>160.38999999999999</v>
      </c>
      <c r="DI11" s="16">
        <v>85.872124490020951</v>
      </c>
      <c r="DJ11" s="16">
        <v>165.24</v>
      </c>
      <c r="DK11" s="16">
        <v>90.209000000000003</v>
      </c>
      <c r="DL11" s="18">
        <v>32529.399744940882</v>
      </c>
      <c r="DM11" s="19">
        <v>19.592592592592592</v>
      </c>
      <c r="DN11" s="16">
        <v>0.18518518518518517</v>
      </c>
      <c r="DO11" s="19">
        <v>24.245359999999998</v>
      </c>
      <c r="DP11" s="19">
        <v>0</v>
      </c>
      <c r="DQ11" s="20">
        <v>21.866666666666667</v>
      </c>
      <c r="DR11" s="20">
        <v>20.933333333333334</v>
      </c>
      <c r="DS11" s="20">
        <v>19.066666666666666</v>
      </c>
      <c r="DT11" s="20">
        <v>23</v>
      </c>
      <c r="DU11" s="20">
        <v>21.333333333333332</v>
      </c>
      <c r="DV11" s="21">
        <v>15</v>
      </c>
    </row>
    <row r="12" spans="1:127" s="22" customFormat="1" x14ac:dyDescent="0.2">
      <c r="A12" s="4">
        <v>2008</v>
      </c>
      <c r="B12" s="9">
        <v>5001</v>
      </c>
      <c r="C12" s="10" t="s">
        <v>171</v>
      </c>
      <c r="D12" s="10" t="s">
        <v>233</v>
      </c>
      <c r="E12" s="11">
        <v>193.82</v>
      </c>
      <c r="F12" s="10" t="s">
        <v>5</v>
      </c>
      <c r="G12" s="11">
        <v>2700</v>
      </c>
      <c r="H12" s="12">
        <v>7620106.5599999996</v>
      </c>
      <c r="I12" s="12">
        <v>281534.02</v>
      </c>
      <c r="J12" s="12">
        <v>6822794.9900000002</v>
      </c>
      <c r="K12" s="12">
        <v>801134.92</v>
      </c>
      <c r="L12" s="12">
        <v>2969255.07</v>
      </c>
      <c r="M12" s="12">
        <v>0</v>
      </c>
      <c r="N12" s="12">
        <v>0</v>
      </c>
      <c r="O12" s="12">
        <v>0</v>
      </c>
      <c r="P12" s="12">
        <v>1361567.84</v>
      </c>
      <c r="Q12" s="12">
        <v>0</v>
      </c>
      <c r="R12" s="12">
        <v>907839</v>
      </c>
      <c r="S12" s="12">
        <v>567158.59</v>
      </c>
      <c r="T12" s="12">
        <v>297235.53999999998</v>
      </c>
      <c r="U12" s="12">
        <v>0</v>
      </c>
      <c r="V12" s="12">
        <v>0</v>
      </c>
      <c r="W12" s="12">
        <v>0</v>
      </c>
      <c r="X12" s="12">
        <v>6338534</v>
      </c>
      <c r="Y12" s="12">
        <v>0</v>
      </c>
      <c r="Z12" s="12">
        <v>0</v>
      </c>
      <c r="AA12" s="12">
        <v>907839</v>
      </c>
      <c r="AB12" s="12">
        <v>0</v>
      </c>
      <c r="AC12" s="12">
        <v>9285862.6500000022</v>
      </c>
      <c r="AD12" s="12">
        <v>0</v>
      </c>
      <c r="AE12" s="12">
        <v>0</v>
      </c>
      <c r="AF12" s="12">
        <v>881754.36</v>
      </c>
      <c r="AG12" s="12">
        <v>0</v>
      </c>
      <c r="AH12" s="12">
        <v>0</v>
      </c>
      <c r="AI12" s="12">
        <v>2067569.63</v>
      </c>
      <c r="AJ12" s="12">
        <v>139917.09</v>
      </c>
      <c r="AK12" s="12">
        <v>0</v>
      </c>
      <c r="AL12" s="12">
        <v>0</v>
      </c>
      <c r="AM12" s="12">
        <v>0</v>
      </c>
      <c r="AN12" s="12">
        <v>0</v>
      </c>
      <c r="AO12" s="12">
        <v>1586309.58</v>
      </c>
      <c r="AP12" s="12">
        <v>1159047.5900000001</v>
      </c>
      <c r="AQ12" s="12">
        <v>349261.45</v>
      </c>
      <c r="AR12" s="12">
        <v>2372417.14</v>
      </c>
      <c r="AS12" s="12">
        <v>28002.12</v>
      </c>
      <c r="AT12" s="12">
        <v>3529.41</v>
      </c>
      <c r="AU12" s="12">
        <v>0</v>
      </c>
      <c r="AV12" s="12">
        <v>680838.83</v>
      </c>
      <c r="AW12" s="12">
        <v>37509.07</v>
      </c>
      <c r="AX12" s="12">
        <v>2616</v>
      </c>
      <c r="AY12" s="12">
        <v>70169.5</v>
      </c>
      <c r="AZ12" s="12">
        <v>729150.81</v>
      </c>
      <c r="BA12" s="12">
        <v>0</v>
      </c>
      <c r="BB12" s="12">
        <v>0</v>
      </c>
      <c r="BC12" s="12">
        <v>1022344.28</v>
      </c>
      <c r="BD12" s="12">
        <v>41034.67</v>
      </c>
      <c r="BE12" s="12">
        <v>469612.27</v>
      </c>
      <c r="BF12" s="12">
        <v>120164.32</v>
      </c>
      <c r="BG12" s="12">
        <v>72904.94</v>
      </c>
      <c r="BH12" s="12">
        <v>0</v>
      </c>
      <c r="BI12" s="12">
        <v>0</v>
      </c>
      <c r="BJ12" s="12">
        <v>0</v>
      </c>
      <c r="BK12" s="12">
        <v>0</v>
      </c>
      <c r="BL12" s="12">
        <v>0</v>
      </c>
      <c r="BM12" s="12">
        <v>0</v>
      </c>
      <c r="BN12" s="12">
        <v>0</v>
      </c>
      <c r="BO12" s="12">
        <v>0</v>
      </c>
      <c r="BP12" s="12">
        <v>0</v>
      </c>
      <c r="BQ12" s="12">
        <v>0</v>
      </c>
      <c r="BR12" s="12">
        <v>236124.23</v>
      </c>
      <c r="BS12" s="12">
        <v>0</v>
      </c>
      <c r="BT12" s="12">
        <v>0</v>
      </c>
      <c r="BU12" s="12">
        <v>5717.7474402984426</v>
      </c>
      <c r="BV12" s="12">
        <v>6689.8715394387009</v>
      </c>
      <c r="BW12" s="12">
        <v>3894937.37</v>
      </c>
      <c r="BX12" s="12">
        <v>2382697.7200000002</v>
      </c>
      <c r="BY12" s="12">
        <v>95320.44</v>
      </c>
      <c r="BZ12" s="12">
        <v>446052.18</v>
      </c>
      <c r="CA12" s="12">
        <v>1091348.51</v>
      </c>
      <c r="CB12" s="12">
        <v>1229413.3999999999</v>
      </c>
      <c r="CC12" s="12">
        <v>303989.09000000003</v>
      </c>
      <c r="CD12" s="12">
        <v>3774199.05</v>
      </c>
      <c r="CE12" s="12">
        <v>0</v>
      </c>
      <c r="CF12" s="12">
        <v>0</v>
      </c>
      <c r="CG12" s="12">
        <v>960142.35</v>
      </c>
      <c r="CH12" s="12">
        <v>1019956.3</v>
      </c>
      <c r="CI12" s="13">
        <v>3.06</v>
      </c>
      <c r="CJ12" s="13">
        <v>4.1900000000000004</v>
      </c>
      <c r="CK12" s="13">
        <v>4.8099999999999996</v>
      </c>
      <c r="CL12" s="13">
        <v>10.29</v>
      </c>
      <c r="CM12" s="13">
        <v>1.4</v>
      </c>
      <c r="CN12" s="13">
        <v>3</v>
      </c>
      <c r="CO12" s="13">
        <v>1.26</v>
      </c>
      <c r="CP12" s="13">
        <v>0.3</v>
      </c>
      <c r="CQ12" s="10" t="s">
        <v>235</v>
      </c>
      <c r="CR12" s="14">
        <v>91755877</v>
      </c>
      <c r="CS12" s="14">
        <v>2739032</v>
      </c>
      <c r="CT12" s="14">
        <v>549811042</v>
      </c>
      <c r="CU12" s="14">
        <v>357205889</v>
      </c>
      <c r="CV12" s="11">
        <v>398</v>
      </c>
      <c r="CW12" s="11">
        <v>2700</v>
      </c>
      <c r="CX12" s="15">
        <v>39</v>
      </c>
      <c r="CY12" s="16">
        <v>54.9</v>
      </c>
      <c r="CZ12" s="13">
        <v>2701.84</v>
      </c>
      <c r="DA12" s="17">
        <v>2.2861981371718881E-2</v>
      </c>
      <c r="DB12" s="17">
        <v>0.20555555555555555</v>
      </c>
      <c r="DC12" s="17">
        <f t="shared" si="0"/>
        <v>0.1474074074074074</v>
      </c>
      <c r="DD12" s="15">
        <v>591</v>
      </c>
      <c r="DE12" s="11">
        <f t="shared" si="1"/>
        <v>15.365385451506732</v>
      </c>
      <c r="DF12" s="17">
        <f t="shared" si="2"/>
        <v>0.95871755082746135</v>
      </c>
      <c r="DG12" s="15">
        <v>169</v>
      </c>
      <c r="DH12" s="16">
        <v>1828.8631081061169</v>
      </c>
      <c r="DI12" s="16">
        <v>746.96072568650607</v>
      </c>
      <c r="DJ12" s="16">
        <v>1897.1580000000004</v>
      </c>
      <c r="DK12" s="16">
        <v>789.5809999999999</v>
      </c>
      <c r="DL12" s="18">
        <v>38661.292116009347</v>
      </c>
      <c r="DM12" s="19">
        <v>18.220338983050848</v>
      </c>
      <c r="DN12" s="16">
        <v>0.23163841807909605</v>
      </c>
      <c r="DO12" s="19">
        <v>175.71963999999997</v>
      </c>
      <c r="DP12" s="19">
        <v>0</v>
      </c>
      <c r="DQ12" s="20">
        <v>23.779527559055119</v>
      </c>
      <c r="DR12" s="20">
        <v>24.204724409448819</v>
      </c>
      <c r="DS12" s="20">
        <v>22.614173228346456</v>
      </c>
      <c r="DT12" s="20">
        <v>23.440944881889763</v>
      </c>
      <c r="DU12" s="20">
        <v>23.653543307086615</v>
      </c>
      <c r="DV12" s="21">
        <v>127</v>
      </c>
    </row>
    <row r="13" spans="1:127" s="22" customFormat="1" x14ac:dyDescent="0.2">
      <c r="A13" s="4">
        <v>2008</v>
      </c>
      <c r="B13" s="9">
        <v>5003</v>
      </c>
      <c r="C13" s="10" t="s">
        <v>172</v>
      </c>
      <c r="D13" s="10" t="s">
        <v>375</v>
      </c>
      <c r="E13" s="11">
        <v>150.12</v>
      </c>
      <c r="F13" s="10" t="s">
        <v>5</v>
      </c>
      <c r="G13" s="11">
        <v>281</v>
      </c>
      <c r="H13" s="12">
        <v>1112310.67</v>
      </c>
      <c r="I13" s="12">
        <v>24808.53</v>
      </c>
      <c r="J13" s="12">
        <v>1013772.57</v>
      </c>
      <c r="K13" s="12">
        <v>47509</v>
      </c>
      <c r="L13" s="12">
        <v>338656.09</v>
      </c>
      <c r="M13" s="12">
        <v>0</v>
      </c>
      <c r="N13" s="12">
        <v>0</v>
      </c>
      <c r="O13" s="12">
        <v>0</v>
      </c>
      <c r="P13" s="12">
        <v>197043.94</v>
      </c>
      <c r="Q13" s="12">
        <v>0</v>
      </c>
      <c r="R13" s="12">
        <v>227424</v>
      </c>
      <c r="S13" s="12">
        <v>68843.759999999995</v>
      </c>
      <c r="T13" s="12">
        <v>39484.28</v>
      </c>
      <c r="U13" s="12">
        <v>0</v>
      </c>
      <c r="V13" s="12">
        <v>0</v>
      </c>
      <c r="W13" s="12">
        <v>0</v>
      </c>
      <c r="X13" s="12">
        <v>953935</v>
      </c>
      <c r="Y13" s="12">
        <v>0</v>
      </c>
      <c r="Z13" s="12">
        <v>0</v>
      </c>
      <c r="AA13" s="12">
        <v>26787</v>
      </c>
      <c r="AB13" s="12">
        <v>200637</v>
      </c>
      <c r="AC13" s="12">
        <v>1180552.92</v>
      </c>
      <c r="AD13" s="12">
        <v>17158.189999999999</v>
      </c>
      <c r="AE13" s="12">
        <v>0</v>
      </c>
      <c r="AF13" s="12">
        <v>43491.89</v>
      </c>
      <c r="AG13" s="12">
        <v>0</v>
      </c>
      <c r="AH13" s="12">
        <v>0</v>
      </c>
      <c r="AI13" s="12">
        <v>249560.68</v>
      </c>
      <c r="AJ13" s="12">
        <v>14951.5</v>
      </c>
      <c r="AK13" s="12">
        <v>0</v>
      </c>
      <c r="AL13" s="12">
        <v>0</v>
      </c>
      <c r="AM13" s="12">
        <v>0</v>
      </c>
      <c r="AN13" s="12">
        <v>0</v>
      </c>
      <c r="AO13" s="12">
        <v>72970.84</v>
      </c>
      <c r="AP13" s="12">
        <v>283611.5</v>
      </c>
      <c r="AQ13" s="12">
        <v>103355.66</v>
      </c>
      <c r="AR13" s="12">
        <v>272717.90000000002</v>
      </c>
      <c r="AS13" s="12">
        <v>0</v>
      </c>
      <c r="AT13" s="12">
        <v>0</v>
      </c>
      <c r="AU13" s="12">
        <v>0</v>
      </c>
      <c r="AV13" s="12">
        <v>93127.25</v>
      </c>
      <c r="AW13" s="12">
        <v>1432.4</v>
      </c>
      <c r="AX13" s="12">
        <v>0</v>
      </c>
      <c r="AY13" s="12">
        <v>63000</v>
      </c>
      <c r="AZ13" s="12">
        <v>80480.039999999994</v>
      </c>
      <c r="BA13" s="12">
        <v>0</v>
      </c>
      <c r="BB13" s="12">
        <v>0</v>
      </c>
      <c r="BC13" s="12">
        <v>128517.25</v>
      </c>
      <c r="BD13" s="12">
        <v>3782</v>
      </c>
      <c r="BE13" s="12">
        <v>114787.55</v>
      </c>
      <c r="BF13" s="12">
        <v>0</v>
      </c>
      <c r="BG13" s="12">
        <v>23107.87</v>
      </c>
      <c r="BH13" s="12">
        <v>37732.5</v>
      </c>
      <c r="BI13" s="12">
        <v>0</v>
      </c>
      <c r="BJ13" s="12">
        <v>0</v>
      </c>
      <c r="BK13" s="12">
        <v>0</v>
      </c>
      <c r="BL13" s="12">
        <v>0</v>
      </c>
      <c r="BM13" s="12">
        <v>0</v>
      </c>
      <c r="BN13" s="12">
        <v>0</v>
      </c>
      <c r="BO13" s="12">
        <v>0</v>
      </c>
      <c r="BP13" s="12">
        <v>0</v>
      </c>
      <c r="BQ13" s="12">
        <v>0</v>
      </c>
      <c r="BR13" s="12">
        <v>44546.720000000001</v>
      </c>
      <c r="BS13" s="12">
        <v>0</v>
      </c>
      <c r="BT13" s="12">
        <v>0</v>
      </c>
      <c r="BU13" s="12">
        <v>7057.8116126574523</v>
      </c>
      <c r="BV13" s="12">
        <v>8495.3701750611126</v>
      </c>
      <c r="BW13" s="12">
        <v>717184.92</v>
      </c>
      <c r="BX13" s="12">
        <v>529964.76</v>
      </c>
      <c r="BY13" s="12">
        <v>49090.69</v>
      </c>
      <c r="BZ13" s="12">
        <v>158973.35999999999</v>
      </c>
      <c r="CA13" s="12">
        <v>151929.04</v>
      </c>
      <c r="CB13" s="12">
        <v>145460</v>
      </c>
      <c r="CC13" s="12">
        <v>0</v>
      </c>
      <c r="CD13" s="12">
        <v>0</v>
      </c>
      <c r="CE13" s="12">
        <v>0</v>
      </c>
      <c r="CF13" s="12">
        <v>0</v>
      </c>
      <c r="CG13" s="12">
        <v>135125.39000000001</v>
      </c>
      <c r="CH13" s="12">
        <v>138547.60999999999</v>
      </c>
      <c r="CI13" s="13">
        <v>4.3899999999999997</v>
      </c>
      <c r="CJ13" s="13">
        <v>6.01</v>
      </c>
      <c r="CK13" s="13">
        <v>6.9</v>
      </c>
      <c r="CL13" s="13">
        <v>14.76</v>
      </c>
      <c r="CM13" s="13">
        <v>1.4</v>
      </c>
      <c r="CN13" s="13">
        <v>2.5</v>
      </c>
      <c r="CO13" s="13">
        <v>1.1000000000000001</v>
      </c>
      <c r="CP13" s="13">
        <v>0.3</v>
      </c>
      <c r="CQ13" s="10" t="s">
        <v>235</v>
      </c>
      <c r="CR13" s="14">
        <v>89266325</v>
      </c>
      <c r="CS13" s="14">
        <v>2345715</v>
      </c>
      <c r="CT13" s="14">
        <v>29221778</v>
      </c>
      <c r="CU13" s="14">
        <v>12350295</v>
      </c>
      <c r="CV13" s="11">
        <v>27</v>
      </c>
      <c r="CW13" s="11">
        <v>281</v>
      </c>
      <c r="CX13" s="15">
        <v>26</v>
      </c>
      <c r="CY13" s="16">
        <v>18.86</v>
      </c>
      <c r="CZ13" s="13">
        <v>239.5</v>
      </c>
      <c r="DA13" s="17">
        <v>0</v>
      </c>
      <c r="DB13" s="17">
        <v>0.37366548042704628</v>
      </c>
      <c r="DC13" s="17">
        <f t="shared" si="0"/>
        <v>9.6085409252669035E-2</v>
      </c>
      <c r="DD13" s="15">
        <v>133</v>
      </c>
      <c r="DE13" s="11">
        <f t="shared" si="1"/>
        <v>10.846891304112866</v>
      </c>
      <c r="DF13" s="17">
        <f t="shared" si="2"/>
        <v>0.96080341204019826</v>
      </c>
      <c r="DG13" s="15">
        <v>27</v>
      </c>
      <c r="DH13" s="16">
        <v>181.59392746113988</v>
      </c>
      <c r="DI13" s="16">
        <v>90.794800655668354</v>
      </c>
      <c r="DJ13" s="16">
        <v>188.93599999999998</v>
      </c>
      <c r="DK13" s="16">
        <v>94.564999999999998</v>
      </c>
      <c r="DL13" s="18">
        <v>33773.629624597204</v>
      </c>
      <c r="DM13" s="19">
        <v>19.892857142857142</v>
      </c>
      <c r="DN13" s="16">
        <v>0.10714285714285714</v>
      </c>
      <c r="DO13" s="19">
        <v>25.906039999999994</v>
      </c>
      <c r="DP13" s="19">
        <v>0</v>
      </c>
      <c r="DQ13" s="20">
        <v>20.263157894736842</v>
      </c>
      <c r="DR13" s="20">
        <v>21.368421052631579</v>
      </c>
      <c r="DS13" s="20">
        <v>20.631578947368421</v>
      </c>
      <c r="DT13" s="20">
        <v>21.05263157894737</v>
      </c>
      <c r="DU13" s="20">
        <v>21.05263157894737</v>
      </c>
      <c r="DV13" s="21">
        <v>19</v>
      </c>
    </row>
    <row r="14" spans="1:127" s="22" customFormat="1" x14ac:dyDescent="0.2">
      <c r="A14" s="4">
        <v>2008</v>
      </c>
      <c r="B14" s="9">
        <v>5005</v>
      </c>
      <c r="C14" s="10" t="s">
        <v>173</v>
      </c>
      <c r="D14" s="10" t="s">
        <v>242</v>
      </c>
      <c r="E14" s="11">
        <v>185.06</v>
      </c>
      <c r="F14" s="10" t="s">
        <v>5</v>
      </c>
      <c r="G14" s="11">
        <v>584</v>
      </c>
      <c r="H14" s="12">
        <v>1414257.66</v>
      </c>
      <c r="I14" s="12">
        <v>65291.34</v>
      </c>
      <c r="J14" s="12">
        <v>1806815.33</v>
      </c>
      <c r="K14" s="12">
        <v>122987.66</v>
      </c>
      <c r="L14" s="12">
        <v>622581.17000000004</v>
      </c>
      <c r="M14" s="12">
        <v>1138.1400000000001</v>
      </c>
      <c r="N14" s="12">
        <v>0</v>
      </c>
      <c r="O14" s="12">
        <v>24703</v>
      </c>
      <c r="P14" s="12">
        <v>289915.39</v>
      </c>
      <c r="Q14" s="12">
        <v>531.1</v>
      </c>
      <c r="R14" s="12">
        <v>182852</v>
      </c>
      <c r="S14" s="12">
        <v>119075.37</v>
      </c>
      <c r="T14" s="12">
        <v>122.83</v>
      </c>
      <c r="U14" s="12">
        <v>0</v>
      </c>
      <c r="V14" s="12">
        <v>0</v>
      </c>
      <c r="W14" s="12">
        <v>0</v>
      </c>
      <c r="X14" s="12">
        <v>1698911</v>
      </c>
      <c r="Y14" s="12">
        <v>0</v>
      </c>
      <c r="Z14" s="12">
        <v>0</v>
      </c>
      <c r="AA14" s="12">
        <v>129071</v>
      </c>
      <c r="AB14" s="12">
        <v>51781</v>
      </c>
      <c r="AC14" s="12">
        <v>1811322.21</v>
      </c>
      <c r="AD14" s="12">
        <v>0</v>
      </c>
      <c r="AE14" s="12">
        <v>0</v>
      </c>
      <c r="AF14" s="12">
        <v>74190.94</v>
      </c>
      <c r="AG14" s="12">
        <v>0</v>
      </c>
      <c r="AH14" s="12">
        <v>0</v>
      </c>
      <c r="AI14" s="12">
        <v>414389.44</v>
      </c>
      <c r="AJ14" s="12">
        <v>23349.439999999999</v>
      </c>
      <c r="AK14" s="12">
        <v>0</v>
      </c>
      <c r="AL14" s="12">
        <v>0</v>
      </c>
      <c r="AM14" s="12">
        <v>0</v>
      </c>
      <c r="AN14" s="12">
        <v>0</v>
      </c>
      <c r="AO14" s="12">
        <v>214938.49</v>
      </c>
      <c r="AP14" s="12">
        <v>347392.09</v>
      </c>
      <c r="AQ14" s="12">
        <v>118997.18</v>
      </c>
      <c r="AR14" s="12">
        <v>533002.41</v>
      </c>
      <c r="AS14" s="12">
        <v>0</v>
      </c>
      <c r="AT14" s="12">
        <v>0</v>
      </c>
      <c r="AU14" s="12">
        <v>0</v>
      </c>
      <c r="AV14" s="12">
        <v>247949.16</v>
      </c>
      <c r="AW14" s="12">
        <v>12048.89</v>
      </c>
      <c r="AX14" s="12">
        <v>0</v>
      </c>
      <c r="AY14" s="12">
        <v>0</v>
      </c>
      <c r="AZ14" s="12">
        <v>94749.52</v>
      </c>
      <c r="BA14" s="12">
        <v>0</v>
      </c>
      <c r="BB14" s="12">
        <v>0</v>
      </c>
      <c r="BC14" s="12">
        <v>419007.46</v>
      </c>
      <c r="BD14" s="12">
        <v>0</v>
      </c>
      <c r="BE14" s="12">
        <v>165120.82</v>
      </c>
      <c r="BF14" s="12">
        <v>1224.6199999999999</v>
      </c>
      <c r="BG14" s="12">
        <v>0</v>
      </c>
      <c r="BH14" s="12">
        <v>0</v>
      </c>
      <c r="BI14" s="12">
        <v>0</v>
      </c>
      <c r="BJ14" s="12">
        <v>0</v>
      </c>
      <c r="BK14" s="12">
        <v>0</v>
      </c>
      <c r="BL14" s="12">
        <v>0</v>
      </c>
      <c r="BM14" s="12">
        <v>0</v>
      </c>
      <c r="BN14" s="12">
        <v>0</v>
      </c>
      <c r="BO14" s="12">
        <v>0</v>
      </c>
      <c r="BP14" s="12">
        <v>0</v>
      </c>
      <c r="BQ14" s="12">
        <v>0</v>
      </c>
      <c r="BR14" s="12">
        <v>18593.830000000002</v>
      </c>
      <c r="BS14" s="12">
        <v>0</v>
      </c>
      <c r="BT14" s="12">
        <v>0</v>
      </c>
      <c r="BU14" s="12">
        <v>5509.2305302719096</v>
      </c>
      <c r="BV14" s="12">
        <v>6425.3485521835228</v>
      </c>
      <c r="BW14" s="12">
        <v>2008911.23</v>
      </c>
      <c r="BX14" s="12">
        <v>89039.72</v>
      </c>
      <c r="BY14" s="12">
        <v>21418.18</v>
      </c>
      <c r="BZ14" s="12">
        <v>1587.18</v>
      </c>
      <c r="CA14" s="12">
        <v>0</v>
      </c>
      <c r="CB14" s="12">
        <v>0</v>
      </c>
      <c r="CC14" s="12">
        <v>0</v>
      </c>
      <c r="CD14" s="12">
        <v>0</v>
      </c>
      <c r="CE14" s="12">
        <v>0</v>
      </c>
      <c r="CF14" s="12">
        <v>0</v>
      </c>
      <c r="CG14" s="12">
        <v>322971.8</v>
      </c>
      <c r="CH14" s="12">
        <v>285749.21999999997</v>
      </c>
      <c r="CI14" s="13">
        <v>3.61</v>
      </c>
      <c r="CJ14" s="13">
        <v>4.9400000000000004</v>
      </c>
      <c r="CK14" s="13">
        <v>5.67</v>
      </c>
      <c r="CL14" s="13">
        <v>12.14</v>
      </c>
      <c r="CM14" s="13">
        <v>1.4</v>
      </c>
      <c r="CN14" s="13">
        <v>3</v>
      </c>
      <c r="CO14" s="13">
        <v>0</v>
      </c>
      <c r="CP14" s="13">
        <v>0</v>
      </c>
      <c r="CQ14" s="10" t="s">
        <v>235</v>
      </c>
      <c r="CR14" s="14">
        <v>92333147</v>
      </c>
      <c r="CS14" s="14">
        <v>2191445</v>
      </c>
      <c r="CT14" s="14">
        <v>87446375</v>
      </c>
      <c r="CU14" s="14">
        <v>31788139</v>
      </c>
      <c r="CV14" s="11">
        <v>77</v>
      </c>
      <c r="CW14" s="11">
        <v>590</v>
      </c>
      <c r="CX14" s="15">
        <v>41</v>
      </c>
      <c r="CY14" s="16">
        <v>13</v>
      </c>
      <c r="CZ14" s="13">
        <v>585.28</v>
      </c>
      <c r="DA14" s="17">
        <v>1.444043321299639E-2</v>
      </c>
      <c r="DB14" s="17">
        <v>0.13728813559322034</v>
      </c>
      <c r="DC14" s="17">
        <f t="shared" si="0"/>
        <v>0.13050847457627118</v>
      </c>
      <c r="DD14" s="15">
        <v>247</v>
      </c>
      <c r="DE14" s="11">
        <f t="shared" si="1"/>
        <v>13.897617430156247</v>
      </c>
      <c r="DF14" s="17">
        <f t="shared" si="2"/>
        <v>0.96080636015533649</v>
      </c>
      <c r="DG14" s="15">
        <v>42</v>
      </c>
      <c r="DH14" s="16">
        <v>389.46621419214512</v>
      </c>
      <c r="DI14" s="16">
        <v>176.53904773720262</v>
      </c>
      <c r="DJ14" s="16">
        <v>403.70499999999998</v>
      </c>
      <c r="DK14" s="16">
        <v>185.38899999999998</v>
      </c>
      <c r="DL14" s="18">
        <v>32838.670175383282</v>
      </c>
      <c r="DM14" s="19">
        <v>15.956521739130435</v>
      </c>
      <c r="DN14" s="16">
        <v>0.13043478260869565</v>
      </c>
      <c r="DO14" s="19">
        <v>42.453319999999941</v>
      </c>
      <c r="DP14" s="19">
        <v>0</v>
      </c>
      <c r="DQ14" s="20">
        <v>23.612903225806452</v>
      </c>
      <c r="DR14" s="20">
        <v>23.451612903225808</v>
      </c>
      <c r="DS14" s="20">
        <v>23.032258064516128</v>
      </c>
      <c r="DT14" s="20">
        <v>22.677419354838708</v>
      </c>
      <c r="DU14" s="20">
        <v>23.322580645161292</v>
      </c>
      <c r="DV14" s="21">
        <v>31</v>
      </c>
    </row>
    <row r="15" spans="1:127" s="22" customFormat="1" x14ac:dyDescent="0.2">
      <c r="A15" s="4">
        <v>2008</v>
      </c>
      <c r="B15" s="9">
        <v>5006</v>
      </c>
      <c r="C15" s="10" t="s">
        <v>93</v>
      </c>
      <c r="D15" s="10" t="s">
        <v>243</v>
      </c>
      <c r="E15" s="11">
        <v>250.39</v>
      </c>
      <c r="F15" s="10" t="s">
        <v>5</v>
      </c>
      <c r="G15" s="11">
        <v>377</v>
      </c>
      <c r="H15" s="12">
        <v>1156778.5</v>
      </c>
      <c r="I15" s="12">
        <v>37914.47</v>
      </c>
      <c r="J15" s="12">
        <v>1218148.22</v>
      </c>
      <c r="K15" s="12">
        <v>113981.05</v>
      </c>
      <c r="L15" s="12">
        <v>602806.89</v>
      </c>
      <c r="M15" s="12">
        <v>274.48</v>
      </c>
      <c r="N15" s="12">
        <v>0</v>
      </c>
      <c r="O15" s="12">
        <v>0</v>
      </c>
      <c r="P15" s="12">
        <v>271899.96999999997</v>
      </c>
      <c r="Q15" s="12">
        <v>128.09</v>
      </c>
      <c r="R15" s="12">
        <v>115496</v>
      </c>
      <c r="S15" s="12">
        <v>83099.81</v>
      </c>
      <c r="T15" s="12">
        <v>68700.61</v>
      </c>
      <c r="U15" s="12">
        <v>27.44</v>
      </c>
      <c r="V15" s="12">
        <v>0</v>
      </c>
      <c r="W15" s="12">
        <v>0</v>
      </c>
      <c r="X15" s="12">
        <v>1152400</v>
      </c>
      <c r="Y15" s="12">
        <v>0</v>
      </c>
      <c r="Z15" s="12">
        <v>0</v>
      </c>
      <c r="AA15" s="12">
        <v>5156</v>
      </c>
      <c r="AB15" s="12">
        <v>110340</v>
      </c>
      <c r="AC15" s="12">
        <v>1395968.03</v>
      </c>
      <c r="AD15" s="12">
        <v>14602.86</v>
      </c>
      <c r="AE15" s="12">
        <v>0</v>
      </c>
      <c r="AF15" s="12">
        <v>162390.37</v>
      </c>
      <c r="AG15" s="12">
        <v>1815</v>
      </c>
      <c r="AH15" s="12">
        <v>0</v>
      </c>
      <c r="AI15" s="12">
        <v>319420.75</v>
      </c>
      <c r="AJ15" s="12">
        <v>19839.82</v>
      </c>
      <c r="AK15" s="12">
        <v>0</v>
      </c>
      <c r="AL15" s="12">
        <v>56412.6</v>
      </c>
      <c r="AM15" s="12">
        <v>793.46</v>
      </c>
      <c r="AN15" s="12">
        <v>0</v>
      </c>
      <c r="AO15" s="12">
        <v>194204.05</v>
      </c>
      <c r="AP15" s="12">
        <v>219157.14</v>
      </c>
      <c r="AQ15" s="12">
        <v>153649.06</v>
      </c>
      <c r="AR15" s="12">
        <v>412496.24</v>
      </c>
      <c r="AS15" s="12">
        <v>6199.96</v>
      </c>
      <c r="AT15" s="12">
        <v>0</v>
      </c>
      <c r="AU15" s="12">
        <v>0</v>
      </c>
      <c r="AV15" s="12">
        <v>103284.2</v>
      </c>
      <c r="AW15" s="12">
        <v>36212.25</v>
      </c>
      <c r="AX15" s="12">
        <v>4327.0200000000004</v>
      </c>
      <c r="AY15" s="12">
        <v>25000.02</v>
      </c>
      <c r="AZ15" s="12">
        <v>205515.23</v>
      </c>
      <c r="BA15" s="12">
        <v>0</v>
      </c>
      <c r="BB15" s="12">
        <v>0</v>
      </c>
      <c r="BC15" s="12">
        <v>100505.64</v>
      </c>
      <c r="BD15" s="12">
        <v>16674.400000000001</v>
      </c>
      <c r="BE15" s="12">
        <v>119081.4</v>
      </c>
      <c r="BF15" s="12">
        <v>0</v>
      </c>
      <c r="BG15" s="12">
        <v>0</v>
      </c>
      <c r="BH15" s="12">
        <v>0</v>
      </c>
      <c r="BI15" s="12">
        <v>0</v>
      </c>
      <c r="BJ15" s="12">
        <v>0</v>
      </c>
      <c r="BK15" s="12">
        <v>0</v>
      </c>
      <c r="BL15" s="12">
        <v>0</v>
      </c>
      <c r="BM15" s="12">
        <v>9053.31</v>
      </c>
      <c r="BN15" s="12">
        <v>8755.93</v>
      </c>
      <c r="BO15" s="12">
        <v>0</v>
      </c>
      <c r="BP15" s="12">
        <v>12408.66</v>
      </c>
      <c r="BQ15" s="12">
        <v>0</v>
      </c>
      <c r="BR15" s="12">
        <v>8138.4</v>
      </c>
      <c r="BS15" s="12">
        <v>0</v>
      </c>
      <c r="BT15" s="12">
        <v>2206.94</v>
      </c>
      <c r="BU15" s="12">
        <v>6069.7786479938923</v>
      </c>
      <c r="BV15" s="12">
        <v>7352.4900632835433</v>
      </c>
      <c r="BW15" s="12">
        <v>601397.68999999994</v>
      </c>
      <c r="BX15" s="12">
        <v>1062918.8600000001</v>
      </c>
      <c r="BY15" s="12">
        <v>15765.27</v>
      </c>
      <c r="BZ15" s="12">
        <v>299022.89</v>
      </c>
      <c r="CA15" s="12">
        <v>0</v>
      </c>
      <c r="CB15" s="12">
        <v>0</v>
      </c>
      <c r="CC15" s="12">
        <v>0</v>
      </c>
      <c r="CD15" s="12">
        <v>0</v>
      </c>
      <c r="CE15" s="12">
        <v>0</v>
      </c>
      <c r="CF15" s="12">
        <v>0</v>
      </c>
      <c r="CG15" s="12">
        <v>187482.7</v>
      </c>
      <c r="CH15" s="12">
        <v>214879.4</v>
      </c>
      <c r="CI15" s="13">
        <v>3.2</v>
      </c>
      <c r="CJ15" s="13">
        <v>4.38</v>
      </c>
      <c r="CK15" s="13">
        <v>5.03</v>
      </c>
      <c r="CL15" s="13">
        <v>10.76</v>
      </c>
      <c r="CM15" s="13">
        <v>1.4</v>
      </c>
      <c r="CN15" s="13">
        <v>3</v>
      </c>
      <c r="CO15" s="13">
        <v>0</v>
      </c>
      <c r="CP15" s="13">
        <v>0.3</v>
      </c>
      <c r="CQ15" s="10" t="s">
        <v>235</v>
      </c>
      <c r="CR15" s="14">
        <v>129281709</v>
      </c>
      <c r="CS15" s="14">
        <v>3190841</v>
      </c>
      <c r="CT15" s="14">
        <v>43028456</v>
      </c>
      <c r="CU15" s="14">
        <v>25013723</v>
      </c>
      <c r="CV15" s="11">
        <v>43</v>
      </c>
      <c r="CW15" s="11">
        <v>377</v>
      </c>
      <c r="CX15" s="15">
        <v>19</v>
      </c>
      <c r="CY15" s="16">
        <v>4</v>
      </c>
      <c r="CZ15" s="13">
        <v>383</v>
      </c>
      <c r="DA15" s="17">
        <v>9.9502487562189053E-3</v>
      </c>
      <c r="DB15" s="17">
        <v>0.22281167108753316</v>
      </c>
      <c r="DC15" s="17">
        <f t="shared" si="0"/>
        <v>0.11405835543766578</v>
      </c>
      <c r="DD15" s="15">
        <v>350</v>
      </c>
      <c r="DE15" s="11">
        <f t="shared" si="1"/>
        <v>11.937689692897392</v>
      </c>
      <c r="DF15" s="17">
        <f t="shared" si="2"/>
        <v>0.97682376788451708</v>
      </c>
      <c r="DG15" s="15">
        <v>25</v>
      </c>
      <c r="DH15" s="16">
        <v>249.21435793008101</v>
      </c>
      <c r="DI15" s="16">
        <v>133.43583983955304</v>
      </c>
      <c r="DJ15" s="16">
        <v>252.76900000000001</v>
      </c>
      <c r="DK15" s="16">
        <v>138.96</v>
      </c>
      <c r="DL15" s="18">
        <v>32319.478034809294</v>
      </c>
      <c r="DM15" s="19">
        <v>16.305555555555557</v>
      </c>
      <c r="DN15" s="16">
        <v>0.1388888888888889</v>
      </c>
      <c r="DO15" s="19">
        <v>31.580649999999999</v>
      </c>
      <c r="DP15" s="19">
        <v>0</v>
      </c>
      <c r="DQ15" s="20">
        <v>24.5625</v>
      </c>
      <c r="DR15" s="20">
        <v>25</v>
      </c>
      <c r="DS15" s="20">
        <v>22.75</v>
      </c>
      <c r="DT15" s="20">
        <v>23.4375</v>
      </c>
      <c r="DU15" s="20">
        <v>24.125</v>
      </c>
      <c r="DV15" s="21">
        <v>16</v>
      </c>
    </row>
    <row r="16" spans="1:127" s="22" customFormat="1" x14ac:dyDescent="0.2">
      <c r="A16" s="4">
        <v>2008</v>
      </c>
      <c r="B16" s="9">
        <v>6001</v>
      </c>
      <c r="C16" s="10" t="s">
        <v>180</v>
      </c>
      <c r="D16" s="10" t="s">
        <v>376</v>
      </c>
      <c r="E16" s="11">
        <v>421.36</v>
      </c>
      <c r="F16" s="10" t="s">
        <v>6</v>
      </c>
      <c r="G16" s="11">
        <v>3724</v>
      </c>
      <c r="H16" s="12">
        <v>9391789.6100000013</v>
      </c>
      <c r="I16" s="12">
        <v>354336.26</v>
      </c>
      <c r="J16" s="12">
        <v>9398089.2799999975</v>
      </c>
      <c r="K16" s="12">
        <v>1291102.52</v>
      </c>
      <c r="L16" s="12">
        <v>4352402.0599999996</v>
      </c>
      <c r="M16" s="12">
        <v>44982</v>
      </c>
      <c r="N16" s="12">
        <v>0</v>
      </c>
      <c r="O16" s="12">
        <v>0</v>
      </c>
      <c r="P16" s="12">
        <v>1767089.18</v>
      </c>
      <c r="Q16" s="12">
        <v>67473</v>
      </c>
      <c r="R16" s="12">
        <v>2044171</v>
      </c>
      <c r="S16" s="12">
        <v>991358.54</v>
      </c>
      <c r="T16" s="12">
        <v>417024.05</v>
      </c>
      <c r="U16" s="12">
        <v>0</v>
      </c>
      <c r="V16" s="12">
        <v>0</v>
      </c>
      <c r="W16" s="12">
        <v>0</v>
      </c>
      <c r="X16" s="12">
        <v>8737495</v>
      </c>
      <c r="Y16" s="12">
        <v>0</v>
      </c>
      <c r="Z16" s="12">
        <v>0</v>
      </c>
      <c r="AA16" s="12">
        <v>2044171</v>
      </c>
      <c r="AB16" s="12">
        <v>0</v>
      </c>
      <c r="AC16" s="12">
        <v>11678546.460000001</v>
      </c>
      <c r="AD16" s="12">
        <v>0</v>
      </c>
      <c r="AE16" s="12">
        <v>0</v>
      </c>
      <c r="AF16" s="12">
        <v>486349.52</v>
      </c>
      <c r="AG16" s="12">
        <v>0</v>
      </c>
      <c r="AH16" s="12">
        <v>0</v>
      </c>
      <c r="AI16" s="12">
        <v>2812297.52</v>
      </c>
      <c r="AJ16" s="12">
        <v>376577.8</v>
      </c>
      <c r="AK16" s="12">
        <v>0</v>
      </c>
      <c r="AL16" s="12">
        <v>0</v>
      </c>
      <c r="AM16" s="12">
        <v>0</v>
      </c>
      <c r="AN16" s="12">
        <v>0</v>
      </c>
      <c r="AO16" s="12">
        <v>1865451.69</v>
      </c>
      <c r="AP16" s="12">
        <v>1691339.98</v>
      </c>
      <c r="AQ16" s="12">
        <v>263728.96999999997</v>
      </c>
      <c r="AR16" s="12">
        <v>3465792.75</v>
      </c>
      <c r="AS16" s="12">
        <v>0</v>
      </c>
      <c r="AT16" s="12">
        <v>56862.45</v>
      </c>
      <c r="AU16" s="12">
        <v>0</v>
      </c>
      <c r="AV16" s="12">
        <v>1291419</v>
      </c>
      <c r="AW16" s="12">
        <v>117890.12</v>
      </c>
      <c r="AX16" s="12">
        <v>0</v>
      </c>
      <c r="AY16" s="12">
        <v>0</v>
      </c>
      <c r="AZ16" s="12">
        <v>732377.92</v>
      </c>
      <c r="BA16" s="12">
        <v>0</v>
      </c>
      <c r="BB16" s="12">
        <v>0</v>
      </c>
      <c r="BC16" s="12">
        <v>2017863.61</v>
      </c>
      <c r="BD16" s="12">
        <v>77335.149999999994</v>
      </c>
      <c r="BE16" s="12">
        <v>1352704.66</v>
      </c>
      <c r="BF16" s="12">
        <v>167752.34</v>
      </c>
      <c r="BG16" s="12">
        <v>225090.51</v>
      </c>
      <c r="BH16" s="12">
        <v>0</v>
      </c>
      <c r="BI16" s="12">
        <v>0</v>
      </c>
      <c r="BJ16" s="12">
        <v>47026.83</v>
      </c>
      <c r="BK16" s="12">
        <v>0</v>
      </c>
      <c r="BL16" s="12">
        <v>0</v>
      </c>
      <c r="BM16" s="12">
        <v>0</v>
      </c>
      <c r="BN16" s="12">
        <v>0</v>
      </c>
      <c r="BO16" s="12">
        <v>0</v>
      </c>
      <c r="BP16" s="12">
        <v>0</v>
      </c>
      <c r="BQ16" s="12">
        <v>0</v>
      </c>
      <c r="BR16" s="12">
        <v>413000</v>
      </c>
      <c r="BS16" s="12">
        <v>0</v>
      </c>
      <c r="BT16" s="12">
        <v>0</v>
      </c>
      <c r="BU16" s="12">
        <v>5298.9025490905087</v>
      </c>
      <c r="BV16" s="12">
        <v>6521.9883984671915</v>
      </c>
      <c r="BW16" s="12">
        <v>4185307.89</v>
      </c>
      <c r="BX16" s="12">
        <v>2524380.7999999998</v>
      </c>
      <c r="BY16" s="12">
        <v>716124.27</v>
      </c>
      <c r="BZ16" s="12">
        <v>42291.63</v>
      </c>
      <c r="CA16" s="12">
        <v>1652197.98</v>
      </c>
      <c r="CB16" s="12">
        <v>1603897.5</v>
      </c>
      <c r="CC16" s="12">
        <v>254372.03</v>
      </c>
      <c r="CD16" s="12">
        <v>5808698.8200000003</v>
      </c>
      <c r="CE16" s="12">
        <v>8784.9699999999993</v>
      </c>
      <c r="CF16" s="12">
        <v>9690</v>
      </c>
      <c r="CG16" s="12">
        <v>1583727.6</v>
      </c>
      <c r="CH16" s="12">
        <v>1532880.29</v>
      </c>
      <c r="CI16" s="13">
        <v>2.71</v>
      </c>
      <c r="CJ16" s="13">
        <v>3.71</v>
      </c>
      <c r="CK16" s="13">
        <v>4.26</v>
      </c>
      <c r="CL16" s="13">
        <v>9.11</v>
      </c>
      <c r="CM16" s="13">
        <v>1.25</v>
      </c>
      <c r="CN16" s="13">
        <v>3</v>
      </c>
      <c r="CO16" s="13">
        <v>1.1499999999999999</v>
      </c>
      <c r="CP16" s="13">
        <v>0.3</v>
      </c>
      <c r="CQ16" s="10" t="s">
        <v>396</v>
      </c>
      <c r="CR16" s="14">
        <v>150342865</v>
      </c>
      <c r="CS16" s="14">
        <v>2586050</v>
      </c>
      <c r="CT16" s="14">
        <v>815250543</v>
      </c>
      <c r="CU16" s="14">
        <v>457584965</v>
      </c>
      <c r="CV16" s="11">
        <v>632</v>
      </c>
      <c r="CW16" s="11">
        <v>3724</v>
      </c>
      <c r="CX16" s="15">
        <v>78</v>
      </c>
      <c r="CY16" s="16">
        <v>48</v>
      </c>
      <c r="CZ16" s="13">
        <v>3733.61</v>
      </c>
      <c r="DA16" s="17">
        <v>2.2298456260720412E-2</v>
      </c>
      <c r="DB16" s="17">
        <v>0.29457572502685286</v>
      </c>
      <c r="DC16" s="17">
        <f t="shared" si="0"/>
        <v>0.16970998925886144</v>
      </c>
      <c r="DD16" s="15">
        <v>377</v>
      </c>
      <c r="DE16" s="11">
        <f t="shared" si="1"/>
        <v>15.233141720535919</v>
      </c>
      <c r="DF16" s="17">
        <f t="shared" si="2"/>
        <v>0.95079705406404891</v>
      </c>
      <c r="DG16" s="15">
        <v>250</v>
      </c>
      <c r="DH16" s="16">
        <v>2472.8744311109726</v>
      </c>
      <c r="DI16" s="16">
        <v>1105.7478813369974</v>
      </c>
      <c r="DJ16" s="16">
        <v>2566.3670000000002</v>
      </c>
      <c r="DK16" s="16">
        <v>1197.4459999999999</v>
      </c>
      <c r="DL16" s="18">
        <v>35441.349818627859</v>
      </c>
      <c r="DM16" s="19">
        <v>14.694779116465863</v>
      </c>
      <c r="DN16" s="16">
        <v>0.29317269076305219</v>
      </c>
      <c r="DO16" s="19">
        <v>244.4669699999998</v>
      </c>
      <c r="DP16" s="19">
        <v>0</v>
      </c>
      <c r="DQ16" s="20">
        <v>22.176136363636363</v>
      </c>
      <c r="DR16" s="20">
        <v>22.369318181818183</v>
      </c>
      <c r="DS16" s="20">
        <v>21.460227272727273</v>
      </c>
      <c r="DT16" s="20">
        <v>22.181818181818183</v>
      </c>
      <c r="DU16" s="20">
        <v>22.181818181818183</v>
      </c>
      <c r="DV16" s="21">
        <v>176</v>
      </c>
    </row>
    <row r="17" spans="1:126" s="22" customFormat="1" x14ac:dyDescent="0.2">
      <c r="A17" s="4">
        <v>2008</v>
      </c>
      <c r="B17" s="9">
        <v>6002</v>
      </c>
      <c r="C17" s="10" t="s">
        <v>0</v>
      </c>
      <c r="D17" s="10" t="s">
        <v>244</v>
      </c>
      <c r="E17" s="11">
        <v>351.73</v>
      </c>
      <c r="F17" s="10" t="s">
        <v>6</v>
      </c>
      <c r="G17" s="11">
        <v>202</v>
      </c>
      <c r="H17" s="12">
        <v>594932.15</v>
      </c>
      <c r="I17" s="12">
        <v>20620.91</v>
      </c>
      <c r="J17" s="12">
        <v>843652.74</v>
      </c>
      <c r="K17" s="12">
        <v>91571.92</v>
      </c>
      <c r="L17" s="12">
        <v>317655.28999999998</v>
      </c>
      <c r="M17" s="12">
        <v>0</v>
      </c>
      <c r="N17" s="12">
        <v>0</v>
      </c>
      <c r="O17" s="12">
        <v>0</v>
      </c>
      <c r="P17" s="12">
        <v>124752.1</v>
      </c>
      <c r="Q17" s="12">
        <v>0</v>
      </c>
      <c r="R17" s="12">
        <v>0</v>
      </c>
      <c r="S17" s="12">
        <v>46668.98</v>
      </c>
      <c r="T17" s="12">
        <v>34458.019999999997</v>
      </c>
      <c r="U17" s="12">
        <v>0</v>
      </c>
      <c r="V17" s="12">
        <v>0</v>
      </c>
      <c r="W17" s="12">
        <v>0</v>
      </c>
      <c r="X17" s="12">
        <v>798491</v>
      </c>
      <c r="Y17" s="12">
        <v>0</v>
      </c>
      <c r="Z17" s="12">
        <v>0</v>
      </c>
      <c r="AA17" s="12">
        <v>0</v>
      </c>
      <c r="AB17" s="12">
        <v>0</v>
      </c>
      <c r="AC17" s="12">
        <v>765929.04</v>
      </c>
      <c r="AD17" s="12">
        <v>0</v>
      </c>
      <c r="AE17" s="12">
        <v>0</v>
      </c>
      <c r="AF17" s="12">
        <v>52709.47</v>
      </c>
      <c r="AG17" s="12">
        <v>0</v>
      </c>
      <c r="AH17" s="12">
        <v>0</v>
      </c>
      <c r="AI17" s="12">
        <v>35.17</v>
      </c>
      <c r="AJ17" s="12">
        <v>12377.18</v>
      </c>
      <c r="AK17" s="12">
        <v>0</v>
      </c>
      <c r="AL17" s="12">
        <v>38423.01</v>
      </c>
      <c r="AM17" s="12">
        <v>0</v>
      </c>
      <c r="AN17" s="12">
        <v>0</v>
      </c>
      <c r="AO17" s="12">
        <v>42890.41</v>
      </c>
      <c r="AP17" s="12">
        <v>165833.94</v>
      </c>
      <c r="AQ17" s="12">
        <v>145362.47</v>
      </c>
      <c r="AR17" s="12">
        <v>216837.59</v>
      </c>
      <c r="AS17" s="12">
        <v>1242.51</v>
      </c>
      <c r="AT17" s="12">
        <v>0</v>
      </c>
      <c r="AU17" s="12">
        <v>0</v>
      </c>
      <c r="AV17" s="12">
        <v>61396.38</v>
      </c>
      <c r="AW17" s="12">
        <v>0</v>
      </c>
      <c r="AX17" s="12">
        <v>8181.94</v>
      </c>
      <c r="AY17" s="12">
        <v>25447.07</v>
      </c>
      <c r="AZ17" s="12">
        <v>38797.53</v>
      </c>
      <c r="BA17" s="12">
        <v>0</v>
      </c>
      <c r="BB17" s="12">
        <v>0</v>
      </c>
      <c r="BC17" s="12">
        <v>178589.28</v>
      </c>
      <c r="BD17" s="12">
        <v>0</v>
      </c>
      <c r="BE17" s="12">
        <v>44597.87</v>
      </c>
      <c r="BF17" s="12">
        <v>75191.960000000006</v>
      </c>
      <c r="BG17" s="12">
        <v>1885.52</v>
      </c>
      <c r="BH17" s="12">
        <v>350.23</v>
      </c>
      <c r="BI17" s="12">
        <v>0</v>
      </c>
      <c r="BJ17" s="12">
        <v>0</v>
      </c>
      <c r="BK17" s="12">
        <v>0</v>
      </c>
      <c r="BL17" s="12">
        <v>0</v>
      </c>
      <c r="BM17" s="12">
        <v>0</v>
      </c>
      <c r="BN17" s="12">
        <v>0</v>
      </c>
      <c r="BO17" s="12">
        <v>0</v>
      </c>
      <c r="BP17" s="12">
        <v>0</v>
      </c>
      <c r="BQ17" s="12">
        <v>0</v>
      </c>
      <c r="BR17" s="12">
        <v>0</v>
      </c>
      <c r="BS17" s="12">
        <v>0</v>
      </c>
      <c r="BT17" s="12">
        <v>0</v>
      </c>
      <c r="BU17" s="12">
        <v>6962.3553751929494</v>
      </c>
      <c r="BV17" s="12">
        <v>7750.2852661454963</v>
      </c>
      <c r="BW17" s="12">
        <v>811231.80299999996</v>
      </c>
      <c r="BX17" s="12">
        <v>199438.86</v>
      </c>
      <c r="BY17" s="12">
        <v>310734.25</v>
      </c>
      <c r="BZ17" s="12">
        <v>84513.15</v>
      </c>
      <c r="CA17" s="12">
        <v>0</v>
      </c>
      <c r="CB17" s="12">
        <v>0</v>
      </c>
      <c r="CC17" s="12">
        <v>0</v>
      </c>
      <c r="CD17" s="12">
        <v>0</v>
      </c>
      <c r="CE17" s="12">
        <v>0</v>
      </c>
      <c r="CF17" s="12">
        <v>0</v>
      </c>
      <c r="CG17" s="12">
        <v>77648.98</v>
      </c>
      <c r="CH17" s="12">
        <v>83959.64</v>
      </c>
      <c r="CI17" s="13">
        <v>3.98</v>
      </c>
      <c r="CJ17" s="13">
        <v>5.45</v>
      </c>
      <c r="CK17" s="13">
        <v>6.26</v>
      </c>
      <c r="CL17" s="13">
        <v>13.38</v>
      </c>
      <c r="CM17" s="13">
        <v>1.4</v>
      </c>
      <c r="CN17" s="13">
        <v>3</v>
      </c>
      <c r="CO17" s="13">
        <v>0</v>
      </c>
      <c r="CP17" s="13">
        <v>0.3</v>
      </c>
      <c r="CQ17" s="10" t="s">
        <v>235</v>
      </c>
      <c r="CR17" s="14">
        <v>82400679</v>
      </c>
      <c r="CS17" s="14">
        <v>1123935</v>
      </c>
      <c r="CT17" s="14">
        <v>12941700</v>
      </c>
      <c r="CU17" s="14">
        <v>4682221</v>
      </c>
      <c r="CV17" s="11">
        <v>30</v>
      </c>
      <c r="CW17" s="11">
        <v>204</v>
      </c>
      <c r="CX17" s="15">
        <v>14</v>
      </c>
      <c r="CY17" s="16">
        <v>0</v>
      </c>
      <c r="CZ17" s="13">
        <v>202</v>
      </c>
      <c r="DA17" s="17">
        <v>9.6153846153846159E-3</v>
      </c>
      <c r="DB17" s="17">
        <v>0.34803921568627449</v>
      </c>
      <c r="DC17" s="17">
        <f t="shared" si="0"/>
        <v>0.14705882352941177</v>
      </c>
      <c r="DD17" s="15">
        <v>165</v>
      </c>
      <c r="DE17" s="11">
        <f t="shared" si="1"/>
        <v>12.262592600607372</v>
      </c>
      <c r="DF17" s="17">
        <f t="shared" si="2"/>
        <v>0.96427936827779892</v>
      </c>
      <c r="DG17" s="15">
        <v>15</v>
      </c>
      <c r="DH17" s="16">
        <v>128.01814230740206</v>
      </c>
      <c r="DI17" s="16">
        <v>65.638083223828303</v>
      </c>
      <c r="DJ17" s="16">
        <v>132.34199999999998</v>
      </c>
      <c r="DK17" s="16">
        <v>68.488</v>
      </c>
      <c r="DL17" s="18">
        <v>32725.49344913071</v>
      </c>
      <c r="DM17" s="19">
        <v>13.052631578947368</v>
      </c>
      <c r="DN17" s="16">
        <v>0.10526315789473684</v>
      </c>
      <c r="DO17" s="19">
        <v>16.635959999999983</v>
      </c>
      <c r="DP17" s="19">
        <v>0</v>
      </c>
      <c r="DQ17" s="20">
        <v>23.363636363636363</v>
      </c>
      <c r="DR17" s="20">
        <v>20.727272727272727</v>
      </c>
      <c r="DS17" s="20">
        <v>22.545454545454547</v>
      </c>
      <c r="DT17" s="20">
        <v>22.272727272727273</v>
      </c>
      <c r="DU17" s="20">
        <v>22.272727272727273</v>
      </c>
      <c r="DV17" s="21">
        <v>11</v>
      </c>
    </row>
    <row r="18" spans="1:126" s="22" customFormat="1" x14ac:dyDescent="0.2">
      <c r="A18" s="4">
        <v>2008</v>
      </c>
      <c r="B18" s="9">
        <v>6005</v>
      </c>
      <c r="C18" s="10" t="s">
        <v>151</v>
      </c>
      <c r="D18" s="10" t="s">
        <v>245</v>
      </c>
      <c r="E18" s="11">
        <v>186.75</v>
      </c>
      <c r="F18" s="10" t="s">
        <v>6</v>
      </c>
      <c r="G18" s="11">
        <v>300</v>
      </c>
      <c r="H18" s="12">
        <v>548789.03</v>
      </c>
      <c r="I18" s="12">
        <v>25436.78</v>
      </c>
      <c r="J18" s="12">
        <v>1186736.25</v>
      </c>
      <c r="K18" s="12">
        <v>100150.87</v>
      </c>
      <c r="L18" s="12">
        <v>215531.79</v>
      </c>
      <c r="M18" s="12">
        <v>0</v>
      </c>
      <c r="N18" s="12">
        <v>0</v>
      </c>
      <c r="O18" s="12">
        <v>0</v>
      </c>
      <c r="P18" s="12">
        <v>82061.36</v>
      </c>
      <c r="Q18" s="12">
        <v>0</v>
      </c>
      <c r="R18" s="12">
        <v>13542</v>
      </c>
      <c r="S18" s="12">
        <v>50321.32</v>
      </c>
      <c r="T18" s="12">
        <v>37862.300000000003</v>
      </c>
      <c r="U18" s="12">
        <v>0</v>
      </c>
      <c r="V18" s="12">
        <v>0</v>
      </c>
      <c r="W18" s="12">
        <v>0</v>
      </c>
      <c r="X18" s="12">
        <v>1121515</v>
      </c>
      <c r="Y18" s="12">
        <v>0</v>
      </c>
      <c r="Z18" s="12">
        <v>0</v>
      </c>
      <c r="AA18" s="12">
        <v>13542</v>
      </c>
      <c r="AB18" s="12">
        <v>0</v>
      </c>
      <c r="AC18" s="12">
        <v>939096.64</v>
      </c>
      <c r="AD18" s="12">
        <v>0</v>
      </c>
      <c r="AE18" s="12">
        <v>0</v>
      </c>
      <c r="AF18" s="12">
        <v>0</v>
      </c>
      <c r="AG18" s="12">
        <v>0</v>
      </c>
      <c r="AH18" s="12">
        <v>0</v>
      </c>
      <c r="AI18" s="12">
        <v>87664.4</v>
      </c>
      <c r="AJ18" s="12">
        <v>15779.06</v>
      </c>
      <c r="AK18" s="12">
        <v>0</v>
      </c>
      <c r="AL18" s="12">
        <v>0</v>
      </c>
      <c r="AM18" s="12">
        <v>0</v>
      </c>
      <c r="AN18" s="12">
        <v>0</v>
      </c>
      <c r="AO18" s="12">
        <v>134249.5</v>
      </c>
      <c r="AP18" s="12">
        <v>255303.43</v>
      </c>
      <c r="AQ18" s="12">
        <v>81605.320000000007</v>
      </c>
      <c r="AR18" s="12">
        <v>290423.08</v>
      </c>
      <c r="AS18" s="12">
        <v>32091.97</v>
      </c>
      <c r="AT18" s="12">
        <v>0</v>
      </c>
      <c r="AU18" s="12">
        <v>0</v>
      </c>
      <c r="AV18" s="12">
        <v>90120.19</v>
      </c>
      <c r="AW18" s="12">
        <v>2061.52</v>
      </c>
      <c r="AX18" s="12">
        <v>0</v>
      </c>
      <c r="AY18" s="12">
        <v>45358.86</v>
      </c>
      <c r="AZ18" s="12">
        <v>239088.04</v>
      </c>
      <c r="BA18" s="12">
        <v>0</v>
      </c>
      <c r="BB18" s="12">
        <v>0</v>
      </c>
      <c r="BC18" s="12">
        <v>0</v>
      </c>
      <c r="BD18" s="12">
        <v>0</v>
      </c>
      <c r="BE18" s="12">
        <v>37467.440000000002</v>
      </c>
      <c r="BF18" s="12">
        <v>17787.27</v>
      </c>
      <c r="BG18" s="12">
        <v>281.2</v>
      </c>
      <c r="BH18" s="12">
        <v>0</v>
      </c>
      <c r="BI18" s="12">
        <v>0</v>
      </c>
      <c r="BJ18" s="12">
        <v>0</v>
      </c>
      <c r="BK18" s="12">
        <v>0</v>
      </c>
      <c r="BL18" s="12">
        <v>0</v>
      </c>
      <c r="BM18" s="12">
        <v>0</v>
      </c>
      <c r="BN18" s="12">
        <v>0</v>
      </c>
      <c r="BO18" s="12">
        <v>0</v>
      </c>
      <c r="BP18" s="12">
        <v>0</v>
      </c>
      <c r="BQ18" s="12">
        <v>0</v>
      </c>
      <c r="BR18" s="12">
        <v>0</v>
      </c>
      <c r="BS18" s="12">
        <v>0</v>
      </c>
      <c r="BT18" s="12">
        <v>0</v>
      </c>
      <c r="BU18" s="12">
        <v>5918.5751923000553</v>
      </c>
      <c r="BV18" s="12">
        <v>6390.186507883971</v>
      </c>
      <c r="BW18" s="12">
        <v>665802.68999999994</v>
      </c>
      <c r="BX18" s="12">
        <v>161199.74</v>
      </c>
      <c r="BY18" s="12">
        <v>94009.91</v>
      </c>
      <c r="BZ18" s="12">
        <v>313615.69</v>
      </c>
      <c r="CA18" s="12">
        <v>166693.6</v>
      </c>
      <c r="CB18" s="12">
        <v>164262.5</v>
      </c>
      <c r="CC18" s="12">
        <v>0</v>
      </c>
      <c r="CD18" s="12">
        <v>0</v>
      </c>
      <c r="CE18" s="12">
        <v>0</v>
      </c>
      <c r="CF18" s="12">
        <v>0</v>
      </c>
      <c r="CG18" s="12">
        <v>128486.86</v>
      </c>
      <c r="CH18" s="12">
        <v>135701.51</v>
      </c>
      <c r="CI18" s="13">
        <v>2.71</v>
      </c>
      <c r="CJ18" s="13">
        <v>3.71</v>
      </c>
      <c r="CK18" s="13">
        <v>4.26</v>
      </c>
      <c r="CL18" s="13">
        <v>9.11</v>
      </c>
      <c r="CM18" s="13">
        <v>0.65</v>
      </c>
      <c r="CN18" s="13">
        <v>1.75</v>
      </c>
      <c r="CO18" s="13">
        <v>1.37</v>
      </c>
      <c r="CP18" s="13">
        <v>0.3</v>
      </c>
      <c r="CQ18" s="10" t="s">
        <v>396</v>
      </c>
      <c r="CR18" s="14">
        <v>87242607</v>
      </c>
      <c r="CS18" s="14">
        <v>550966</v>
      </c>
      <c r="CT18" s="14">
        <v>22788703</v>
      </c>
      <c r="CU18" s="14">
        <v>10226903</v>
      </c>
      <c r="CV18" s="11">
        <v>41</v>
      </c>
      <c r="CW18" s="11">
        <v>300</v>
      </c>
      <c r="CX18" s="15">
        <v>72</v>
      </c>
      <c r="CY18" s="16">
        <v>5</v>
      </c>
      <c r="CZ18" s="13">
        <v>300</v>
      </c>
      <c r="DA18" s="17">
        <v>2.1428571428571429E-2</v>
      </c>
      <c r="DB18" s="17">
        <v>0.17666666666666667</v>
      </c>
      <c r="DC18" s="17">
        <f t="shared" si="0"/>
        <v>0.13666666666666666</v>
      </c>
      <c r="DD18" s="15">
        <v>161</v>
      </c>
      <c r="DE18" s="11">
        <f t="shared" si="1"/>
        <v>14.803425315238952</v>
      </c>
      <c r="DF18" s="17">
        <f t="shared" si="2"/>
        <v>0.9757058118384796</v>
      </c>
      <c r="DG18" s="15">
        <v>21</v>
      </c>
      <c r="DH18" s="16">
        <v>211.82097770597738</v>
      </c>
      <c r="DI18" s="16">
        <v>82.970970636406179</v>
      </c>
      <c r="DJ18" s="16">
        <v>216.65100000000001</v>
      </c>
      <c r="DK18" s="16">
        <v>85.481000000000009</v>
      </c>
      <c r="DL18" s="18">
        <v>31024.742999213471</v>
      </c>
      <c r="DM18" s="19">
        <v>12.727272727272727</v>
      </c>
      <c r="DN18" s="16">
        <v>0.13636363636363635</v>
      </c>
      <c r="DO18" s="19">
        <v>20.265579999999986</v>
      </c>
      <c r="DP18" s="19">
        <v>0</v>
      </c>
      <c r="DQ18" s="20">
        <v>22.647058823529413</v>
      </c>
      <c r="DR18" s="20">
        <v>21.823529411764707</v>
      </c>
      <c r="DS18" s="20">
        <v>19.764705882352942</v>
      </c>
      <c r="DT18" s="20">
        <v>20.529411764705884</v>
      </c>
      <c r="DU18" s="20">
        <v>21.294117647058822</v>
      </c>
      <c r="DV18" s="21">
        <v>17</v>
      </c>
    </row>
    <row r="19" spans="1:126" s="22" customFormat="1" x14ac:dyDescent="0.2">
      <c r="A19" s="4">
        <v>2008</v>
      </c>
      <c r="B19" s="9">
        <v>6006</v>
      </c>
      <c r="C19" s="10" t="s">
        <v>226</v>
      </c>
      <c r="D19" s="10" t="s">
        <v>246</v>
      </c>
      <c r="E19" s="11">
        <v>785.35</v>
      </c>
      <c r="F19" s="10" t="s">
        <v>6</v>
      </c>
      <c r="G19" s="11">
        <v>623</v>
      </c>
      <c r="H19" s="12">
        <v>2002517.23</v>
      </c>
      <c r="I19" s="12">
        <v>63428.29</v>
      </c>
      <c r="J19" s="12">
        <v>1499910.18</v>
      </c>
      <c r="K19" s="12">
        <v>197170.97</v>
      </c>
      <c r="L19" s="12">
        <v>663851.56000000006</v>
      </c>
      <c r="M19" s="12">
        <v>178.87</v>
      </c>
      <c r="N19" s="12">
        <v>0</v>
      </c>
      <c r="O19" s="12">
        <v>0</v>
      </c>
      <c r="P19" s="12">
        <v>436025.91</v>
      </c>
      <c r="Q19" s="12">
        <v>117.8</v>
      </c>
      <c r="R19" s="12">
        <v>199.5</v>
      </c>
      <c r="S19" s="12">
        <v>137649.72</v>
      </c>
      <c r="T19" s="12">
        <v>120624.81</v>
      </c>
      <c r="U19" s="12">
        <v>31.56</v>
      </c>
      <c r="V19" s="12">
        <v>0</v>
      </c>
      <c r="W19" s="12">
        <v>0</v>
      </c>
      <c r="X19" s="12">
        <v>1349038</v>
      </c>
      <c r="Y19" s="12">
        <v>0</v>
      </c>
      <c r="Z19" s="12">
        <v>50020.800000000003</v>
      </c>
      <c r="AA19" s="12">
        <v>0</v>
      </c>
      <c r="AB19" s="12">
        <v>0</v>
      </c>
      <c r="AC19" s="12">
        <v>1903122.51</v>
      </c>
      <c r="AD19" s="12">
        <v>6581.04</v>
      </c>
      <c r="AE19" s="12">
        <v>0</v>
      </c>
      <c r="AF19" s="12">
        <v>179267.85</v>
      </c>
      <c r="AG19" s="12">
        <v>3050.49</v>
      </c>
      <c r="AH19" s="12">
        <v>0</v>
      </c>
      <c r="AI19" s="12">
        <v>374745.84</v>
      </c>
      <c r="AJ19" s="12">
        <v>54162.89</v>
      </c>
      <c r="AK19" s="12">
        <v>0</v>
      </c>
      <c r="AL19" s="12">
        <v>72389.759999999995</v>
      </c>
      <c r="AM19" s="12">
        <v>291.18</v>
      </c>
      <c r="AN19" s="12">
        <v>0</v>
      </c>
      <c r="AO19" s="12">
        <v>200127.66</v>
      </c>
      <c r="AP19" s="12">
        <v>347154.65</v>
      </c>
      <c r="AQ19" s="12">
        <v>278563.01</v>
      </c>
      <c r="AR19" s="12">
        <v>663386.21</v>
      </c>
      <c r="AS19" s="12">
        <v>40899.94</v>
      </c>
      <c r="AT19" s="12">
        <v>24306</v>
      </c>
      <c r="AU19" s="12">
        <v>0</v>
      </c>
      <c r="AV19" s="12">
        <v>357412.34</v>
      </c>
      <c r="AW19" s="12">
        <v>10148.69</v>
      </c>
      <c r="AX19" s="12">
        <v>2219.9</v>
      </c>
      <c r="AY19" s="12">
        <v>76007.91</v>
      </c>
      <c r="AZ19" s="12">
        <v>132710.14000000001</v>
      </c>
      <c r="BA19" s="12">
        <v>4094.38</v>
      </c>
      <c r="BB19" s="12">
        <v>0</v>
      </c>
      <c r="BC19" s="12">
        <v>93876.19</v>
      </c>
      <c r="BD19" s="12">
        <v>78532.25</v>
      </c>
      <c r="BE19" s="12">
        <v>154755.97</v>
      </c>
      <c r="BF19" s="12">
        <v>9088.2000000000007</v>
      </c>
      <c r="BG19" s="12">
        <v>1408.38</v>
      </c>
      <c r="BH19" s="12">
        <v>3989.98</v>
      </c>
      <c r="BI19" s="12">
        <v>0</v>
      </c>
      <c r="BJ19" s="12">
        <v>0</v>
      </c>
      <c r="BK19" s="12">
        <v>0</v>
      </c>
      <c r="BL19" s="12">
        <v>0</v>
      </c>
      <c r="BM19" s="12">
        <v>7906.39</v>
      </c>
      <c r="BN19" s="12">
        <v>10944.72</v>
      </c>
      <c r="BO19" s="12">
        <v>1933.43</v>
      </c>
      <c r="BP19" s="12">
        <v>15331.41</v>
      </c>
      <c r="BQ19" s="12">
        <v>1274.1300000000001</v>
      </c>
      <c r="BR19" s="12">
        <v>0</v>
      </c>
      <c r="BS19" s="12">
        <v>0</v>
      </c>
      <c r="BT19" s="12">
        <v>10585.35</v>
      </c>
      <c r="BU19" s="12">
        <v>6063.4979694998083</v>
      </c>
      <c r="BV19" s="12">
        <v>7127.705510621262</v>
      </c>
      <c r="BW19" s="12">
        <v>1218457.8799999999</v>
      </c>
      <c r="BX19" s="12">
        <v>378741.82</v>
      </c>
      <c r="BY19" s="12">
        <v>101031.07</v>
      </c>
      <c r="BZ19" s="12">
        <v>0</v>
      </c>
      <c r="CA19" s="12">
        <v>227531.09</v>
      </c>
      <c r="CB19" s="12">
        <v>221310</v>
      </c>
      <c r="CC19" s="12">
        <v>0</v>
      </c>
      <c r="CD19" s="12">
        <v>0</v>
      </c>
      <c r="CE19" s="12">
        <v>0</v>
      </c>
      <c r="CF19" s="12">
        <v>0</v>
      </c>
      <c r="CG19" s="12">
        <v>244593.34</v>
      </c>
      <c r="CH19" s="12">
        <v>231622.73</v>
      </c>
      <c r="CI19" s="13">
        <v>2.71</v>
      </c>
      <c r="CJ19" s="13">
        <v>3.71</v>
      </c>
      <c r="CK19" s="13">
        <v>4.26</v>
      </c>
      <c r="CL19" s="13">
        <v>9.11</v>
      </c>
      <c r="CM19" s="13">
        <v>1.1200000000000001</v>
      </c>
      <c r="CN19" s="13">
        <v>1.7</v>
      </c>
      <c r="CO19" s="13">
        <v>0.68</v>
      </c>
      <c r="CP19" s="13">
        <v>0.3</v>
      </c>
      <c r="CQ19" s="10" t="s">
        <v>396</v>
      </c>
      <c r="CR19" s="14">
        <v>292451938</v>
      </c>
      <c r="CS19" s="14">
        <v>2774636</v>
      </c>
      <c r="CT19" s="14">
        <v>67036078</v>
      </c>
      <c r="CU19" s="14">
        <v>52820659</v>
      </c>
      <c r="CV19" s="11">
        <v>79</v>
      </c>
      <c r="CW19" s="11">
        <v>632</v>
      </c>
      <c r="CX19" s="15">
        <v>42</v>
      </c>
      <c r="CY19" s="16">
        <v>13</v>
      </c>
      <c r="CZ19" s="13">
        <v>624</v>
      </c>
      <c r="DA19" s="17">
        <v>0</v>
      </c>
      <c r="DB19" s="17">
        <v>0.16613924050632911</v>
      </c>
      <c r="DC19" s="17">
        <f t="shared" si="0"/>
        <v>0.125</v>
      </c>
      <c r="DD19" s="15">
        <v>306</v>
      </c>
      <c r="DE19" s="11">
        <f t="shared" si="1"/>
        <v>13.508435718868929</v>
      </c>
      <c r="DF19" s="17">
        <f t="shared" si="2"/>
        <v>0.95475119999579994</v>
      </c>
      <c r="DG19" s="15">
        <v>50</v>
      </c>
      <c r="DH19" s="16">
        <v>413.55519897840725</v>
      </c>
      <c r="DI19" s="16">
        <v>179.13811520858542</v>
      </c>
      <c r="DJ19" s="16">
        <v>430.69499999999999</v>
      </c>
      <c r="DK19" s="16">
        <v>190.08800000000002</v>
      </c>
      <c r="DL19" s="18">
        <v>34845.254926838534</v>
      </c>
      <c r="DM19" s="19">
        <v>19.100000000000001</v>
      </c>
      <c r="DN19" s="16">
        <v>0.16</v>
      </c>
      <c r="DO19" s="19">
        <v>46.785580000000017</v>
      </c>
      <c r="DP19" s="19">
        <v>0</v>
      </c>
      <c r="DQ19" s="20">
        <v>22.710526315789473</v>
      </c>
      <c r="DR19" s="20">
        <v>23.210526315789473</v>
      </c>
      <c r="DS19" s="20">
        <v>20.763157894736842</v>
      </c>
      <c r="DT19" s="20">
        <v>22.55263157894737</v>
      </c>
      <c r="DU19" s="20">
        <v>22.421052631578949</v>
      </c>
      <c r="DV19" s="21">
        <v>38</v>
      </c>
    </row>
    <row r="20" spans="1:126" s="22" customFormat="1" x14ac:dyDescent="0.2">
      <c r="A20" s="4">
        <v>2008</v>
      </c>
      <c r="B20" s="9">
        <v>7001</v>
      </c>
      <c r="C20" s="10" t="s">
        <v>152</v>
      </c>
      <c r="D20" s="10" t="s">
        <v>247</v>
      </c>
      <c r="E20" s="11">
        <v>928.71</v>
      </c>
      <c r="F20" s="10" t="s">
        <v>7</v>
      </c>
      <c r="G20" s="11">
        <v>878</v>
      </c>
      <c r="H20" s="12">
        <v>1837138.26</v>
      </c>
      <c r="I20" s="12">
        <v>75683.39</v>
      </c>
      <c r="J20" s="12">
        <v>2747230.79</v>
      </c>
      <c r="K20" s="12">
        <v>1253570.8600000001</v>
      </c>
      <c r="L20" s="12">
        <v>934156.99</v>
      </c>
      <c r="M20" s="12">
        <v>0</v>
      </c>
      <c r="N20" s="12">
        <v>49344.44</v>
      </c>
      <c r="O20" s="12">
        <v>0</v>
      </c>
      <c r="P20" s="12">
        <v>424653.03</v>
      </c>
      <c r="Q20" s="12">
        <v>0</v>
      </c>
      <c r="R20" s="12">
        <v>900528</v>
      </c>
      <c r="S20" s="12">
        <v>279109.56</v>
      </c>
      <c r="T20" s="12">
        <v>90811</v>
      </c>
      <c r="U20" s="12">
        <v>0</v>
      </c>
      <c r="V20" s="12">
        <v>0</v>
      </c>
      <c r="W20" s="12">
        <v>0</v>
      </c>
      <c r="X20" s="12">
        <v>2575425</v>
      </c>
      <c r="Y20" s="12">
        <v>0</v>
      </c>
      <c r="Z20" s="12">
        <v>0</v>
      </c>
      <c r="AA20" s="12">
        <v>406594</v>
      </c>
      <c r="AB20" s="12">
        <v>493934</v>
      </c>
      <c r="AC20" s="12">
        <v>3762755.63</v>
      </c>
      <c r="AD20" s="12">
        <v>0</v>
      </c>
      <c r="AE20" s="12">
        <v>0</v>
      </c>
      <c r="AF20" s="12">
        <v>250562.85</v>
      </c>
      <c r="AG20" s="12">
        <v>0</v>
      </c>
      <c r="AH20" s="12">
        <v>0</v>
      </c>
      <c r="AI20" s="12">
        <v>1150485.6200000001</v>
      </c>
      <c r="AJ20" s="12">
        <v>93125.22</v>
      </c>
      <c r="AK20" s="12">
        <v>0</v>
      </c>
      <c r="AL20" s="12">
        <v>41067.5</v>
      </c>
      <c r="AM20" s="12">
        <v>0</v>
      </c>
      <c r="AN20" s="12">
        <v>0</v>
      </c>
      <c r="AO20" s="12">
        <v>618693.81999999995</v>
      </c>
      <c r="AP20" s="12">
        <v>419456.03</v>
      </c>
      <c r="AQ20" s="12">
        <v>258299.57</v>
      </c>
      <c r="AR20" s="12">
        <v>822561.68</v>
      </c>
      <c r="AS20" s="12">
        <v>108492.42</v>
      </c>
      <c r="AT20" s="12">
        <v>0</v>
      </c>
      <c r="AU20" s="12">
        <v>0</v>
      </c>
      <c r="AV20" s="12">
        <v>247953.68</v>
      </c>
      <c r="AW20" s="12">
        <v>46308.33</v>
      </c>
      <c r="AX20" s="12">
        <v>0</v>
      </c>
      <c r="AY20" s="12">
        <v>40000</v>
      </c>
      <c r="AZ20" s="12">
        <v>1202271.1100000001</v>
      </c>
      <c r="BA20" s="12">
        <v>0</v>
      </c>
      <c r="BB20" s="12">
        <v>0</v>
      </c>
      <c r="BC20" s="12">
        <v>473313.28000000003</v>
      </c>
      <c r="BD20" s="12">
        <v>12948</v>
      </c>
      <c r="BE20" s="12">
        <v>226431.05</v>
      </c>
      <c r="BF20" s="12">
        <v>90060.44</v>
      </c>
      <c r="BG20" s="12">
        <v>12132.95</v>
      </c>
      <c r="BH20" s="12">
        <v>0</v>
      </c>
      <c r="BI20" s="12">
        <v>0</v>
      </c>
      <c r="BJ20" s="12">
        <v>0</v>
      </c>
      <c r="BK20" s="12">
        <v>0</v>
      </c>
      <c r="BL20" s="12">
        <v>0</v>
      </c>
      <c r="BM20" s="12">
        <v>0</v>
      </c>
      <c r="BN20" s="12">
        <v>0</v>
      </c>
      <c r="BO20" s="12">
        <v>0</v>
      </c>
      <c r="BP20" s="12">
        <v>0</v>
      </c>
      <c r="BQ20" s="12">
        <v>0</v>
      </c>
      <c r="BR20" s="12">
        <v>37985.74</v>
      </c>
      <c r="BS20" s="12">
        <v>0</v>
      </c>
      <c r="BT20" s="12">
        <v>0</v>
      </c>
      <c r="BU20" s="12">
        <v>7132.1016341751465</v>
      </c>
      <c r="BV20" s="12">
        <v>8545.1792822195475</v>
      </c>
      <c r="BW20" s="12">
        <v>1186853.93</v>
      </c>
      <c r="BX20" s="12">
        <v>476604.56</v>
      </c>
      <c r="BY20" s="12">
        <v>-33530.33</v>
      </c>
      <c r="BZ20" s="12">
        <v>103082.73</v>
      </c>
      <c r="CA20" s="12">
        <v>294661.73</v>
      </c>
      <c r="CB20" s="12">
        <v>287150</v>
      </c>
      <c r="CC20" s="12">
        <v>0</v>
      </c>
      <c r="CD20" s="12">
        <v>0</v>
      </c>
      <c r="CE20" s="12">
        <v>590231.04000000004</v>
      </c>
      <c r="CF20" s="12">
        <v>0</v>
      </c>
      <c r="CG20" s="12">
        <v>364535.43</v>
      </c>
      <c r="CH20" s="12">
        <v>363203.37</v>
      </c>
      <c r="CI20" s="13">
        <v>2.71</v>
      </c>
      <c r="CJ20" s="13">
        <v>3.71</v>
      </c>
      <c r="CK20" s="13">
        <v>4.26</v>
      </c>
      <c r="CL20" s="13">
        <v>9.11</v>
      </c>
      <c r="CM20" s="13">
        <v>1.4</v>
      </c>
      <c r="CN20" s="13">
        <v>3</v>
      </c>
      <c r="CO20" s="13">
        <v>0.91600000000000004</v>
      </c>
      <c r="CP20" s="13">
        <v>0.3</v>
      </c>
      <c r="CQ20" s="10" t="s">
        <v>396</v>
      </c>
      <c r="CR20" s="14">
        <v>175971767</v>
      </c>
      <c r="CS20" s="14">
        <v>2606712</v>
      </c>
      <c r="CT20" s="14">
        <v>78389400</v>
      </c>
      <c r="CU20" s="14">
        <v>62365579</v>
      </c>
      <c r="CV20" s="11">
        <v>149</v>
      </c>
      <c r="CW20" s="11">
        <v>910</v>
      </c>
      <c r="CX20" s="15">
        <v>45</v>
      </c>
      <c r="CY20" s="16">
        <v>12</v>
      </c>
      <c r="CZ20" s="13">
        <v>884</v>
      </c>
      <c r="DA20" s="17">
        <v>2.7272727272727271E-2</v>
      </c>
      <c r="DB20" s="17">
        <v>0.41978021978021979</v>
      </c>
      <c r="DC20" s="17">
        <f t="shared" si="0"/>
        <v>0.16373626373626374</v>
      </c>
      <c r="DD20" s="15">
        <v>329</v>
      </c>
      <c r="DE20" s="11">
        <f t="shared" si="1"/>
        <v>11.741635504021938</v>
      </c>
      <c r="DF20" s="17">
        <f t="shared" si="2"/>
        <v>0.94887287099756912</v>
      </c>
      <c r="DG20" s="15">
        <v>63</v>
      </c>
      <c r="DH20" s="16">
        <v>556.52659857457832</v>
      </c>
      <c r="DI20" s="16">
        <v>258.98693476863752</v>
      </c>
      <c r="DJ20" s="16">
        <v>582.52200000000005</v>
      </c>
      <c r="DK20" s="16">
        <v>276.93299999999999</v>
      </c>
      <c r="DL20" s="18">
        <v>34282.879247977791</v>
      </c>
      <c r="DM20" s="19">
        <v>17.782051282051281</v>
      </c>
      <c r="DN20" s="16">
        <v>0.26923076923076922</v>
      </c>
      <c r="DO20" s="19">
        <v>75.504160000000155</v>
      </c>
      <c r="DP20" s="19">
        <v>1.9978199999999999</v>
      </c>
      <c r="DQ20" s="20">
        <v>20.897959183673468</v>
      </c>
      <c r="DR20" s="20">
        <v>20.530612244897959</v>
      </c>
      <c r="DS20" s="20">
        <v>18.653061224489797</v>
      </c>
      <c r="DT20" s="20">
        <v>20.244897959183675</v>
      </c>
      <c r="DU20" s="20">
        <v>20.224489795918366</v>
      </c>
      <c r="DV20" s="21">
        <v>49</v>
      </c>
    </row>
    <row r="21" spans="1:126" s="22" customFormat="1" x14ac:dyDescent="0.2">
      <c r="A21" s="4">
        <v>2008</v>
      </c>
      <c r="B21" s="9">
        <v>7002</v>
      </c>
      <c r="C21" s="10" t="s">
        <v>153</v>
      </c>
      <c r="D21" s="10" t="s">
        <v>248</v>
      </c>
      <c r="E21" s="11">
        <v>473.87</v>
      </c>
      <c r="F21" s="10" t="s">
        <v>7</v>
      </c>
      <c r="G21" s="11">
        <v>288</v>
      </c>
      <c r="H21" s="12">
        <v>819747.3</v>
      </c>
      <c r="I21" s="12">
        <v>26947.43</v>
      </c>
      <c r="J21" s="12">
        <v>1059115.1499999999</v>
      </c>
      <c r="K21" s="12">
        <v>145420</v>
      </c>
      <c r="L21" s="12">
        <v>671878.95</v>
      </c>
      <c r="M21" s="12">
        <v>0</v>
      </c>
      <c r="N21" s="12">
        <v>0</v>
      </c>
      <c r="O21" s="12">
        <v>0</v>
      </c>
      <c r="P21" s="12">
        <v>147254.44</v>
      </c>
      <c r="Q21" s="12">
        <v>0</v>
      </c>
      <c r="R21" s="12">
        <v>0</v>
      </c>
      <c r="S21" s="12">
        <v>61529.25</v>
      </c>
      <c r="T21" s="12">
        <v>0</v>
      </c>
      <c r="U21" s="12">
        <v>0</v>
      </c>
      <c r="V21" s="12">
        <v>0</v>
      </c>
      <c r="W21" s="12">
        <v>0</v>
      </c>
      <c r="X21" s="12">
        <v>1027758</v>
      </c>
      <c r="Y21" s="12">
        <v>0</v>
      </c>
      <c r="Z21" s="12">
        <v>0</v>
      </c>
      <c r="AA21" s="12">
        <v>0</v>
      </c>
      <c r="AB21" s="12">
        <v>0</v>
      </c>
      <c r="AC21" s="12">
        <v>1194229.56</v>
      </c>
      <c r="AD21" s="12">
        <v>0</v>
      </c>
      <c r="AE21" s="12">
        <v>0</v>
      </c>
      <c r="AF21" s="12">
        <v>42716.34</v>
      </c>
      <c r="AG21" s="12">
        <v>0</v>
      </c>
      <c r="AH21" s="12">
        <v>0</v>
      </c>
      <c r="AI21" s="12">
        <v>119715.5</v>
      </c>
      <c r="AJ21" s="12">
        <v>2792.53</v>
      </c>
      <c r="AK21" s="12">
        <v>0</v>
      </c>
      <c r="AL21" s="12">
        <v>0</v>
      </c>
      <c r="AM21" s="12">
        <v>0</v>
      </c>
      <c r="AN21" s="12">
        <v>0</v>
      </c>
      <c r="AO21" s="12">
        <v>123450.24000000001</v>
      </c>
      <c r="AP21" s="12">
        <v>243815.54</v>
      </c>
      <c r="AQ21" s="12">
        <v>97809.21</v>
      </c>
      <c r="AR21" s="12">
        <v>299595.36</v>
      </c>
      <c r="AS21" s="12">
        <v>21082.7</v>
      </c>
      <c r="AT21" s="12">
        <v>0</v>
      </c>
      <c r="AU21" s="12">
        <v>0</v>
      </c>
      <c r="AV21" s="12">
        <v>138323.15</v>
      </c>
      <c r="AW21" s="12">
        <v>15673.41</v>
      </c>
      <c r="AX21" s="12">
        <v>0</v>
      </c>
      <c r="AY21" s="12">
        <v>0</v>
      </c>
      <c r="AZ21" s="12">
        <v>83317.94</v>
      </c>
      <c r="BA21" s="12">
        <v>0</v>
      </c>
      <c r="BB21" s="12">
        <v>0</v>
      </c>
      <c r="BC21" s="12">
        <v>176123.32</v>
      </c>
      <c r="BD21" s="12">
        <v>23878.52</v>
      </c>
      <c r="BE21" s="12">
        <v>90148.03</v>
      </c>
      <c r="BF21" s="12">
        <v>0</v>
      </c>
      <c r="BG21" s="12">
        <v>1165</v>
      </c>
      <c r="BH21" s="12">
        <v>4755</v>
      </c>
      <c r="BI21" s="12">
        <v>0</v>
      </c>
      <c r="BJ21" s="12">
        <v>0</v>
      </c>
      <c r="BK21" s="12">
        <v>0</v>
      </c>
      <c r="BL21" s="12">
        <v>0</v>
      </c>
      <c r="BM21" s="12">
        <v>0</v>
      </c>
      <c r="BN21" s="12">
        <v>0</v>
      </c>
      <c r="BO21" s="12">
        <v>0</v>
      </c>
      <c r="BP21" s="12">
        <v>0</v>
      </c>
      <c r="BQ21" s="12">
        <v>0</v>
      </c>
      <c r="BR21" s="12">
        <v>0</v>
      </c>
      <c r="BS21" s="12">
        <v>0</v>
      </c>
      <c r="BT21" s="12">
        <v>0</v>
      </c>
      <c r="BU21" s="12">
        <v>7258.0479250041499</v>
      </c>
      <c r="BV21" s="12">
        <v>8020.2403314624398</v>
      </c>
      <c r="BW21" s="12">
        <v>943118.1</v>
      </c>
      <c r="BX21" s="12">
        <v>791889.71</v>
      </c>
      <c r="BY21" s="12">
        <v>55859.63</v>
      </c>
      <c r="BZ21" s="12">
        <v>0</v>
      </c>
      <c r="CA21" s="12">
        <v>0</v>
      </c>
      <c r="CB21" s="12">
        <v>0</v>
      </c>
      <c r="CC21" s="12">
        <v>0</v>
      </c>
      <c r="CD21" s="12">
        <v>0</v>
      </c>
      <c r="CE21" s="12">
        <v>0</v>
      </c>
      <c r="CF21" s="12">
        <v>0</v>
      </c>
      <c r="CG21" s="12">
        <v>168858.74</v>
      </c>
      <c r="CH21" s="12">
        <v>156121</v>
      </c>
      <c r="CI21" s="13">
        <v>2.71</v>
      </c>
      <c r="CJ21" s="13">
        <v>3.71</v>
      </c>
      <c r="CK21" s="13">
        <v>4.26</v>
      </c>
      <c r="CL21" s="13">
        <v>9.11</v>
      </c>
      <c r="CM21" s="13">
        <v>0.995</v>
      </c>
      <c r="CN21" s="13">
        <v>1.98</v>
      </c>
      <c r="CO21" s="13">
        <v>0</v>
      </c>
      <c r="CP21" s="13">
        <v>0</v>
      </c>
      <c r="CQ21" s="10" t="s">
        <v>396</v>
      </c>
      <c r="CR21" s="14">
        <v>150563802</v>
      </c>
      <c r="CS21" s="14">
        <v>3668663</v>
      </c>
      <c r="CT21" s="14">
        <v>11998391</v>
      </c>
      <c r="CU21" s="14">
        <v>7447213</v>
      </c>
      <c r="CV21" s="11">
        <v>29</v>
      </c>
      <c r="CW21" s="11">
        <v>288</v>
      </c>
      <c r="CX21" s="15">
        <v>5</v>
      </c>
      <c r="CY21" s="16">
        <v>0</v>
      </c>
      <c r="CZ21" s="13">
        <v>288.2</v>
      </c>
      <c r="DA21" s="17">
        <v>4.1379310344827586E-2</v>
      </c>
      <c r="DB21" s="17">
        <v>0.39583333333333331</v>
      </c>
      <c r="DC21" s="17">
        <f t="shared" si="0"/>
        <v>0.10069444444444445</v>
      </c>
      <c r="DD21" s="15">
        <v>110</v>
      </c>
      <c r="DE21" s="11">
        <f t="shared" si="1"/>
        <v>11.450859709076596</v>
      </c>
      <c r="DF21" s="17">
        <f t="shared" si="2"/>
        <v>0.96545519486640818</v>
      </c>
      <c r="DG21" s="15">
        <v>25</v>
      </c>
      <c r="DH21" s="16">
        <v>172.60193660589059</v>
      </c>
      <c r="DI21" s="16">
        <v>100.7271181575434</v>
      </c>
      <c r="DJ21" s="16">
        <v>178.25200000000001</v>
      </c>
      <c r="DK21" s="16">
        <v>104.857</v>
      </c>
      <c r="DL21" s="18">
        <v>34405.896255211039</v>
      </c>
      <c r="DM21" s="19">
        <v>15.076923076923077</v>
      </c>
      <c r="DN21" s="16">
        <v>3.8461538461538464E-2</v>
      </c>
      <c r="DO21" s="19">
        <v>25.150949999999998</v>
      </c>
      <c r="DP21" s="19">
        <v>0</v>
      </c>
      <c r="DQ21" s="20">
        <v>19</v>
      </c>
      <c r="DR21" s="20">
        <v>20.157894736842106</v>
      </c>
      <c r="DS21" s="20">
        <v>19.157894736842106</v>
      </c>
      <c r="DT21" s="20">
        <v>20.684210526315791</v>
      </c>
      <c r="DU21" s="20">
        <v>19.94736842105263</v>
      </c>
      <c r="DV21" s="21">
        <v>19</v>
      </c>
    </row>
    <row r="22" spans="1:126" s="22" customFormat="1" x14ac:dyDescent="0.2">
      <c r="A22" s="4">
        <v>2008</v>
      </c>
      <c r="B22" s="9">
        <v>9001</v>
      </c>
      <c r="C22" s="10" t="s">
        <v>200</v>
      </c>
      <c r="D22" s="10" t="s">
        <v>351</v>
      </c>
      <c r="E22" s="11">
        <v>956.82</v>
      </c>
      <c r="F22" s="10" t="s">
        <v>8</v>
      </c>
      <c r="G22" s="11">
        <v>1297</v>
      </c>
      <c r="H22" s="12">
        <v>2130019.5299999998</v>
      </c>
      <c r="I22" s="12">
        <v>66352.77</v>
      </c>
      <c r="J22" s="12">
        <v>4518032.16</v>
      </c>
      <c r="K22" s="12">
        <v>753954.59</v>
      </c>
      <c r="L22" s="12">
        <v>955528.62</v>
      </c>
      <c r="M22" s="12">
        <v>0</v>
      </c>
      <c r="N22" s="12">
        <v>0</v>
      </c>
      <c r="O22" s="12">
        <v>0</v>
      </c>
      <c r="P22" s="12">
        <v>460541.63</v>
      </c>
      <c r="Q22" s="12">
        <v>0</v>
      </c>
      <c r="R22" s="12">
        <v>681139</v>
      </c>
      <c r="S22" s="12">
        <v>269286</v>
      </c>
      <c r="T22" s="12">
        <v>104566.45</v>
      </c>
      <c r="U22" s="12">
        <v>0</v>
      </c>
      <c r="V22" s="12">
        <v>0</v>
      </c>
      <c r="W22" s="12">
        <v>0</v>
      </c>
      <c r="X22" s="12">
        <v>4341419</v>
      </c>
      <c r="Y22" s="12">
        <v>0</v>
      </c>
      <c r="Z22" s="12">
        <v>0</v>
      </c>
      <c r="AA22" s="12">
        <v>681139</v>
      </c>
      <c r="AB22" s="12">
        <v>0</v>
      </c>
      <c r="AC22" s="12">
        <v>4253382.3899999997</v>
      </c>
      <c r="AD22" s="12">
        <v>0</v>
      </c>
      <c r="AE22" s="12">
        <v>153</v>
      </c>
      <c r="AF22" s="12">
        <v>269693.61</v>
      </c>
      <c r="AG22" s="12">
        <v>0</v>
      </c>
      <c r="AH22" s="12">
        <v>0</v>
      </c>
      <c r="AI22" s="12">
        <v>993891.4</v>
      </c>
      <c r="AJ22" s="12">
        <v>87307.3</v>
      </c>
      <c r="AK22" s="12">
        <v>0</v>
      </c>
      <c r="AL22" s="12">
        <v>0</v>
      </c>
      <c r="AM22" s="12">
        <v>0</v>
      </c>
      <c r="AN22" s="12">
        <v>0</v>
      </c>
      <c r="AO22" s="12">
        <v>521717.37</v>
      </c>
      <c r="AP22" s="12">
        <v>710207.24</v>
      </c>
      <c r="AQ22" s="12">
        <v>180665</v>
      </c>
      <c r="AR22" s="12">
        <v>1226700.45</v>
      </c>
      <c r="AS22" s="12">
        <v>106636.15</v>
      </c>
      <c r="AT22" s="12">
        <v>25704.68</v>
      </c>
      <c r="AU22" s="12">
        <v>0</v>
      </c>
      <c r="AV22" s="12">
        <v>349691.57</v>
      </c>
      <c r="AW22" s="12">
        <v>0</v>
      </c>
      <c r="AX22" s="12">
        <v>0</v>
      </c>
      <c r="AY22" s="12">
        <v>0</v>
      </c>
      <c r="AZ22" s="12">
        <v>297058.46999999997</v>
      </c>
      <c r="BA22" s="12">
        <v>0</v>
      </c>
      <c r="BB22" s="12">
        <v>0</v>
      </c>
      <c r="BC22" s="12">
        <v>567925.16</v>
      </c>
      <c r="BD22" s="12">
        <v>7929.6</v>
      </c>
      <c r="BE22" s="12">
        <v>289389.59999999998</v>
      </c>
      <c r="BF22" s="12">
        <v>91725.75</v>
      </c>
      <c r="BG22" s="12">
        <v>12661.82</v>
      </c>
      <c r="BH22" s="12">
        <v>3000</v>
      </c>
      <c r="BI22" s="12">
        <v>0</v>
      </c>
      <c r="BJ22" s="12">
        <v>0</v>
      </c>
      <c r="BK22" s="12">
        <v>0</v>
      </c>
      <c r="BL22" s="12">
        <v>0</v>
      </c>
      <c r="BM22" s="12">
        <v>0</v>
      </c>
      <c r="BN22" s="12">
        <v>0</v>
      </c>
      <c r="BO22" s="12">
        <v>0</v>
      </c>
      <c r="BP22" s="12">
        <v>0</v>
      </c>
      <c r="BQ22" s="12">
        <v>0</v>
      </c>
      <c r="BR22" s="12">
        <v>0</v>
      </c>
      <c r="BS22" s="12">
        <v>0</v>
      </c>
      <c r="BT22" s="12">
        <v>0</v>
      </c>
      <c r="BU22" s="12">
        <v>5769.6730655345473</v>
      </c>
      <c r="BV22" s="12">
        <v>6665.9505978398074</v>
      </c>
      <c r="BW22" s="12">
        <v>1101158.6299999999</v>
      </c>
      <c r="BX22" s="12">
        <v>902083.95</v>
      </c>
      <c r="BY22" s="12">
        <v>185281.73</v>
      </c>
      <c r="BZ22" s="12">
        <v>345960.71</v>
      </c>
      <c r="CA22" s="12">
        <v>216126.82</v>
      </c>
      <c r="CB22" s="12">
        <v>201148.75</v>
      </c>
      <c r="CC22" s="12">
        <v>16321.98</v>
      </c>
      <c r="CD22" s="12">
        <v>271623.40999999997</v>
      </c>
      <c r="CE22" s="12">
        <v>0</v>
      </c>
      <c r="CF22" s="12">
        <v>0</v>
      </c>
      <c r="CG22" s="12">
        <v>507564.51</v>
      </c>
      <c r="CH22" s="12">
        <v>522924.06</v>
      </c>
      <c r="CI22" s="13">
        <v>2.71</v>
      </c>
      <c r="CJ22" s="13">
        <v>3.71</v>
      </c>
      <c r="CK22" s="13">
        <v>4.26</v>
      </c>
      <c r="CL22" s="13">
        <v>9.11</v>
      </c>
      <c r="CM22" s="13">
        <v>1.4</v>
      </c>
      <c r="CN22" s="13">
        <v>3</v>
      </c>
      <c r="CO22" s="13">
        <v>0.64</v>
      </c>
      <c r="CP22" s="13">
        <v>0.3</v>
      </c>
      <c r="CQ22" s="10" t="s">
        <v>396</v>
      </c>
      <c r="CR22" s="14">
        <v>47227790</v>
      </c>
      <c r="CS22" s="14">
        <v>1037645</v>
      </c>
      <c r="CT22" s="14">
        <v>175085188</v>
      </c>
      <c r="CU22" s="14">
        <v>94776198</v>
      </c>
      <c r="CV22" s="11">
        <v>209</v>
      </c>
      <c r="CW22" s="11">
        <v>1322</v>
      </c>
      <c r="CX22" s="15">
        <v>43</v>
      </c>
      <c r="CY22" s="16">
        <v>53.38</v>
      </c>
      <c r="CZ22" s="13">
        <v>1304.2</v>
      </c>
      <c r="DA22" s="17">
        <v>1.3803680981595092E-2</v>
      </c>
      <c r="DB22" s="17">
        <v>0.37897125567322237</v>
      </c>
      <c r="DC22" s="17">
        <f t="shared" si="0"/>
        <v>0.15809379727685324</v>
      </c>
      <c r="DD22" s="15">
        <v>552</v>
      </c>
      <c r="DE22" s="11">
        <f t="shared" si="1"/>
        <v>14.445820306233923</v>
      </c>
      <c r="DF22" s="17">
        <f t="shared" si="2"/>
        <v>0.94760808853060696</v>
      </c>
      <c r="DG22" s="15">
        <v>109</v>
      </c>
      <c r="DH22" s="16">
        <v>811.86277491088686</v>
      </c>
      <c r="DI22" s="16">
        <v>381.84102942729584</v>
      </c>
      <c r="DJ22" s="16">
        <v>855.77499999999998</v>
      </c>
      <c r="DK22" s="16">
        <v>403.92700000000002</v>
      </c>
      <c r="DL22" s="18">
        <v>34173.251069012593</v>
      </c>
      <c r="DM22" s="19">
        <v>14.67032967032967</v>
      </c>
      <c r="DN22" s="16">
        <v>0.16483516483516483</v>
      </c>
      <c r="DO22" s="19">
        <v>91.514359999999897</v>
      </c>
      <c r="DP22" s="19">
        <v>0</v>
      </c>
      <c r="DQ22" s="20">
        <v>21.433333333333334</v>
      </c>
      <c r="DR22" s="20">
        <v>20.616666666666667</v>
      </c>
      <c r="DS22" s="20">
        <v>20.149999999999999</v>
      </c>
      <c r="DT22" s="20">
        <v>21.083333333333332</v>
      </c>
      <c r="DU22" s="20">
        <v>20.916666666666668</v>
      </c>
      <c r="DV22" s="21">
        <v>60</v>
      </c>
    </row>
    <row r="23" spans="1:126" s="22" customFormat="1" x14ac:dyDescent="0.2">
      <c r="A23" s="4">
        <v>2008</v>
      </c>
      <c r="B23" s="9">
        <v>9002</v>
      </c>
      <c r="C23" s="10" t="s">
        <v>154</v>
      </c>
      <c r="D23" s="10" t="s">
        <v>249</v>
      </c>
      <c r="E23" s="11">
        <v>1325.99</v>
      </c>
      <c r="F23" s="10" t="s">
        <v>8</v>
      </c>
      <c r="G23" s="11">
        <v>336</v>
      </c>
      <c r="H23" s="12">
        <v>697615.5</v>
      </c>
      <c r="I23" s="12">
        <v>21962.86</v>
      </c>
      <c r="J23" s="12">
        <v>1362814.01</v>
      </c>
      <c r="K23" s="12">
        <v>558311.32999999996</v>
      </c>
      <c r="L23" s="12">
        <v>426025.87</v>
      </c>
      <c r="M23" s="12">
        <v>0</v>
      </c>
      <c r="N23" s="12">
        <v>22794.6</v>
      </c>
      <c r="O23" s="12">
        <v>0</v>
      </c>
      <c r="P23" s="12">
        <v>198647.43</v>
      </c>
      <c r="Q23" s="12">
        <v>0</v>
      </c>
      <c r="R23" s="12">
        <v>237727</v>
      </c>
      <c r="S23" s="12">
        <v>94843.35</v>
      </c>
      <c r="T23" s="12">
        <v>42039.01</v>
      </c>
      <c r="U23" s="12">
        <v>0</v>
      </c>
      <c r="V23" s="12">
        <v>0</v>
      </c>
      <c r="W23" s="12">
        <v>0</v>
      </c>
      <c r="X23" s="12">
        <v>1255103</v>
      </c>
      <c r="Y23" s="12">
        <v>46679</v>
      </c>
      <c r="Z23" s="12">
        <v>0</v>
      </c>
      <c r="AA23" s="12">
        <v>140877</v>
      </c>
      <c r="AB23" s="12">
        <v>96850</v>
      </c>
      <c r="AC23" s="12">
        <v>1401539.68</v>
      </c>
      <c r="AD23" s="12">
        <v>0</v>
      </c>
      <c r="AE23" s="12">
        <v>0</v>
      </c>
      <c r="AF23" s="12">
        <v>4665.0600000000004</v>
      </c>
      <c r="AG23" s="12">
        <v>0</v>
      </c>
      <c r="AH23" s="12">
        <v>0</v>
      </c>
      <c r="AI23" s="12">
        <v>466041.74</v>
      </c>
      <c r="AJ23" s="12">
        <v>0</v>
      </c>
      <c r="AK23" s="12">
        <v>0</v>
      </c>
      <c r="AL23" s="12">
        <v>19692.14</v>
      </c>
      <c r="AM23" s="12">
        <v>0</v>
      </c>
      <c r="AN23" s="12">
        <v>0</v>
      </c>
      <c r="AO23" s="12">
        <v>238570.42</v>
      </c>
      <c r="AP23" s="12">
        <v>312728.2</v>
      </c>
      <c r="AQ23" s="12">
        <v>158569.07</v>
      </c>
      <c r="AR23" s="12">
        <v>359061.93</v>
      </c>
      <c r="AS23" s="12">
        <v>100720.1</v>
      </c>
      <c r="AT23" s="12">
        <v>0</v>
      </c>
      <c r="AU23" s="12">
        <v>0</v>
      </c>
      <c r="AV23" s="12">
        <v>148892.14000000001</v>
      </c>
      <c r="AW23" s="12">
        <v>0</v>
      </c>
      <c r="AX23" s="12">
        <v>0</v>
      </c>
      <c r="AY23" s="12">
        <v>1553.9</v>
      </c>
      <c r="AZ23" s="12">
        <v>105187.28</v>
      </c>
      <c r="BA23" s="12">
        <v>0</v>
      </c>
      <c r="BB23" s="12">
        <v>0</v>
      </c>
      <c r="BC23" s="12">
        <v>340118.89</v>
      </c>
      <c r="BD23" s="12">
        <v>12452.46</v>
      </c>
      <c r="BE23" s="12">
        <v>16926.55</v>
      </c>
      <c r="BF23" s="12">
        <v>0</v>
      </c>
      <c r="BG23" s="12">
        <v>20594.580000000002</v>
      </c>
      <c r="BH23" s="12">
        <v>2602</v>
      </c>
      <c r="BI23" s="12">
        <v>0</v>
      </c>
      <c r="BJ23" s="12">
        <v>0</v>
      </c>
      <c r="BK23" s="12">
        <v>0</v>
      </c>
      <c r="BL23" s="12">
        <v>0</v>
      </c>
      <c r="BM23" s="12">
        <v>0</v>
      </c>
      <c r="BN23" s="12">
        <v>0</v>
      </c>
      <c r="BO23" s="12">
        <v>0</v>
      </c>
      <c r="BP23" s="12">
        <v>0</v>
      </c>
      <c r="BQ23" s="12">
        <v>0</v>
      </c>
      <c r="BR23" s="12">
        <v>28103.23</v>
      </c>
      <c r="BS23" s="12">
        <v>0</v>
      </c>
      <c r="BT23" s="12">
        <v>0</v>
      </c>
      <c r="BU23" s="12">
        <v>7745.9004438714101</v>
      </c>
      <c r="BV23" s="12">
        <v>9168.1423345684452</v>
      </c>
      <c r="BW23" s="12">
        <v>407515.79</v>
      </c>
      <c r="BX23" s="12">
        <v>136698.32</v>
      </c>
      <c r="BY23" s="12">
        <v>-37539.22</v>
      </c>
      <c r="BZ23" s="12">
        <v>116308.64</v>
      </c>
      <c r="CA23" s="12">
        <v>0</v>
      </c>
      <c r="CB23" s="12">
        <v>0</v>
      </c>
      <c r="CC23" s="12">
        <v>0</v>
      </c>
      <c r="CD23" s="12">
        <v>1215810.08</v>
      </c>
      <c r="CE23" s="12">
        <v>0</v>
      </c>
      <c r="CF23" s="12">
        <v>0</v>
      </c>
      <c r="CG23" s="12">
        <v>140834.32999999999</v>
      </c>
      <c r="CH23" s="12">
        <v>139571.94</v>
      </c>
      <c r="CI23" s="13">
        <v>2.71</v>
      </c>
      <c r="CJ23" s="13">
        <v>3.71</v>
      </c>
      <c r="CK23" s="13">
        <v>4.26</v>
      </c>
      <c r="CL23" s="13">
        <v>9.11</v>
      </c>
      <c r="CM23" s="13">
        <v>1.4</v>
      </c>
      <c r="CN23" s="13">
        <v>3</v>
      </c>
      <c r="CO23" s="13">
        <v>0</v>
      </c>
      <c r="CP23" s="13">
        <v>0.3</v>
      </c>
      <c r="CQ23" s="10" t="s">
        <v>396</v>
      </c>
      <c r="CR23" s="14">
        <v>94135652</v>
      </c>
      <c r="CS23" s="14">
        <v>1513239</v>
      </c>
      <c r="CT23" s="14">
        <v>31460165</v>
      </c>
      <c r="CU23" s="14">
        <v>16380216</v>
      </c>
      <c r="CV23" s="11">
        <v>53</v>
      </c>
      <c r="CW23" s="11">
        <v>359</v>
      </c>
      <c r="CX23" s="15">
        <v>13</v>
      </c>
      <c r="CY23" s="16">
        <v>28</v>
      </c>
      <c r="CZ23" s="13">
        <v>340</v>
      </c>
      <c r="DA23" s="17">
        <v>0</v>
      </c>
      <c r="DB23" s="17">
        <v>0.46796657381615597</v>
      </c>
      <c r="DC23" s="17">
        <f t="shared" si="0"/>
        <v>0.14763231197771587</v>
      </c>
      <c r="DD23" s="15">
        <v>168</v>
      </c>
      <c r="DE23" s="11">
        <f t="shared" si="1"/>
        <v>10.771174057972305</v>
      </c>
      <c r="DF23" s="17">
        <f t="shared" si="2"/>
        <v>0.95098987507982158</v>
      </c>
      <c r="DG23" s="15">
        <v>37</v>
      </c>
      <c r="DH23" s="16">
        <v>204.8929636203132</v>
      </c>
      <c r="DI23" s="16">
        <v>116.69472352655441</v>
      </c>
      <c r="DJ23" s="16">
        <v>214.63600000000002</v>
      </c>
      <c r="DK23" s="16">
        <v>123.52500000000001</v>
      </c>
      <c r="DL23" s="18">
        <v>29799.05821264517</v>
      </c>
      <c r="DM23" s="19">
        <v>11.657142857142857</v>
      </c>
      <c r="DN23" s="16">
        <v>5.7142857142857141E-2</v>
      </c>
      <c r="DO23" s="19">
        <v>33.329700000000045</v>
      </c>
      <c r="DP23" s="19">
        <v>0</v>
      </c>
      <c r="DQ23" s="20">
        <v>23.296296296296298</v>
      </c>
      <c r="DR23" s="20">
        <v>22</v>
      </c>
      <c r="DS23" s="20">
        <v>21.888888888888889</v>
      </c>
      <c r="DT23" s="20">
        <v>23.222222222222221</v>
      </c>
      <c r="DU23" s="20">
        <v>22.666666666666668</v>
      </c>
      <c r="DV23" s="21">
        <v>27</v>
      </c>
    </row>
    <row r="24" spans="1:126" s="22" customFormat="1" x14ac:dyDescent="0.2">
      <c r="A24" s="4">
        <v>2008</v>
      </c>
      <c r="B24" s="9">
        <v>10001</v>
      </c>
      <c r="C24" s="10" t="s">
        <v>155</v>
      </c>
      <c r="D24" s="10" t="s">
        <v>250</v>
      </c>
      <c r="E24" s="11">
        <v>274.22000000000003</v>
      </c>
      <c r="F24" s="10" t="s">
        <v>9</v>
      </c>
      <c r="G24" s="11">
        <v>129</v>
      </c>
      <c r="H24" s="12">
        <v>406663.49</v>
      </c>
      <c r="I24" s="12">
        <v>10578.88</v>
      </c>
      <c r="J24" s="12">
        <v>549317.03</v>
      </c>
      <c r="K24" s="12">
        <v>58459.27</v>
      </c>
      <c r="L24" s="12">
        <v>114238.81</v>
      </c>
      <c r="M24" s="12">
        <v>0</v>
      </c>
      <c r="N24" s="12">
        <v>0</v>
      </c>
      <c r="O24" s="12">
        <v>0</v>
      </c>
      <c r="P24" s="12">
        <v>88998.7</v>
      </c>
      <c r="Q24" s="12">
        <v>0</v>
      </c>
      <c r="R24" s="12">
        <v>107956</v>
      </c>
      <c r="S24" s="12">
        <v>37088.980000000003</v>
      </c>
      <c r="T24" s="12">
        <v>0</v>
      </c>
      <c r="U24" s="12">
        <v>0</v>
      </c>
      <c r="V24" s="12">
        <v>0</v>
      </c>
      <c r="W24" s="12">
        <v>0</v>
      </c>
      <c r="X24" s="12">
        <v>523056</v>
      </c>
      <c r="Y24" s="12">
        <v>0</v>
      </c>
      <c r="Z24" s="12">
        <v>0</v>
      </c>
      <c r="AA24" s="12">
        <v>33781</v>
      </c>
      <c r="AB24" s="12">
        <v>74175</v>
      </c>
      <c r="AC24" s="12">
        <v>602604.99</v>
      </c>
      <c r="AD24" s="12">
        <v>0</v>
      </c>
      <c r="AE24" s="12">
        <v>0</v>
      </c>
      <c r="AF24" s="12">
        <v>14895.95</v>
      </c>
      <c r="AG24" s="12">
        <v>0</v>
      </c>
      <c r="AH24" s="12">
        <v>0</v>
      </c>
      <c r="AI24" s="12">
        <v>82874.080000000002</v>
      </c>
      <c r="AJ24" s="12">
        <v>19543</v>
      </c>
      <c r="AK24" s="12">
        <v>0</v>
      </c>
      <c r="AL24" s="12">
        <v>0</v>
      </c>
      <c r="AM24" s="12">
        <v>0</v>
      </c>
      <c r="AN24" s="12">
        <v>0</v>
      </c>
      <c r="AO24" s="12">
        <v>59684.81</v>
      </c>
      <c r="AP24" s="12">
        <v>51562.49</v>
      </c>
      <c r="AQ24" s="12">
        <v>69959.259999999995</v>
      </c>
      <c r="AR24" s="12">
        <v>178941.94</v>
      </c>
      <c r="AS24" s="12">
        <v>0</v>
      </c>
      <c r="AT24" s="12">
        <v>0</v>
      </c>
      <c r="AU24" s="12">
        <v>0</v>
      </c>
      <c r="AV24" s="12">
        <v>43035.86</v>
      </c>
      <c r="AW24" s="12">
        <v>0</v>
      </c>
      <c r="AX24" s="12">
        <v>0</v>
      </c>
      <c r="AY24" s="12">
        <v>234.76</v>
      </c>
      <c r="AZ24" s="12">
        <v>44305.760000000002</v>
      </c>
      <c r="BA24" s="12">
        <v>0</v>
      </c>
      <c r="BB24" s="12">
        <v>0</v>
      </c>
      <c r="BC24" s="12">
        <v>10260.01</v>
      </c>
      <c r="BD24" s="12">
        <v>0</v>
      </c>
      <c r="BE24" s="12">
        <v>109287.49</v>
      </c>
      <c r="BF24" s="12">
        <v>17953.400000000001</v>
      </c>
      <c r="BG24" s="12">
        <v>0</v>
      </c>
      <c r="BH24" s="12">
        <v>0</v>
      </c>
      <c r="BI24" s="12">
        <v>0</v>
      </c>
      <c r="BJ24" s="12">
        <v>0</v>
      </c>
      <c r="BK24" s="12">
        <v>0</v>
      </c>
      <c r="BL24" s="12">
        <v>0</v>
      </c>
      <c r="BM24" s="12">
        <v>0</v>
      </c>
      <c r="BN24" s="12">
        <v>0</v>
      </c>
      <c r="BO24" s="12">
        <v>0</v>
      </c>
      <c r="BP24" s="12">
        <v>0</v>
      </c>
      <c r="BQ24" s="12">
        <v>0</v>
      </c>
      <c r="BR24" s="12">
        <v>0</v>
      </c>
      <c r="BS24" s="12">
        <v>0</v>
      </c>
      <c r="BT24" s="12">
        <v>0</v>
      </c>
      <c r="BU24" s="12">
        <v>7891.5148448043174</v>
      </c>
      <c r="BV24" s="12">
        <v>9530.705128205127</v>
      </c>
      <c r="BW24" s="12">
        <v>151810.98000000001</v>
      </c>
      <c r="BX24" s="12">
        <v>426101.53</v>
      </c>
      <c r="BY24" s="12">
        <v>7832.27</v>
      </c>
      <c r="BZ24" s="12">
        <v>0</v>
      </c>
      <c r="CA24" s="12">
        <v>0</v>
      </c>
      <c r="CB24" s="12">
        <v>0</v>
      </c>
      <c r="CC24" s="12">
        <v>0</v>
      </c>
      <c r="CD24" s="12">
        <v>0</v>
      </c>
      <c r="CE24" s="12">
        <v>0</v>
      </c>
      <c r="CF24" s="12">
        <v>0</v>
      </c>
      <c r="CG24" s="12">
        <v>52082.99</v>
      </c>
      <c r="CH24" s="12">
        <v>64118.400000000001</v>
      </c>
      <c r="CI24" s="13">
        <v>5.74</v>
      </c>
      <c r="CJ24" s="13">
        <v>7.86</v>
      </c>
      <c r="CK24" s="13">
        <v>9.02</v>
      </c>
      <c r="CL24" s="13">
        <v>19.3</v>
      </c>
      <c r="CM24" s="13">
        <v>1.4</v>
      </c>
      <c r="CN24" s="13">
        <v>1</v>
      </c>
      <c r="CO24" s="13">
        <v>0</v>
      </c>
      <c r="CP24" s="13">
        <v>0</v>
      </c>
      <c r="CQ24" s="10" t="s">
        <v>235</v>
      </c>
      <c r="CR24" s="14">
        <v>51638651</v>
      </c>
      <c r="CS24" s="14">
        <v>260320</v>
      </c>
      <c r="CT24" s="14">
        <v>8056264</v>
      </c>
      <c r="CU24" s="14">
        <v>3064213</v>
      </c>
      <c r="CV24" s="11">
        <v>15</v>
      </c>
      <c r="CW24" s="11">
        <v>129</v>
      </c>
      <c r="CX24" s="15">
        <v>10</v>
      </c>
      <c r="CY24" s="16">
        <v>2</v>
      </c>
      <c r="CZ24" s="13">
        <v>129</v>
      </c>
      <c r="DA24" s="17">
        <v>1.4925373134328358E-2</v>
      </c>
      <c r="DB24" s="17">
        <v>0.22480620155038761</v>
      </c>
      <c r="DC24" s="17">
        <f t="shared" si="0"/>
        <v>0.11627906976744186</v>
      </c>
      <c r="DD24" s="15">
        <v>58</v>
      </c>
      <c r="DE24" s="11">
        <f t="shared" si="1"/>
        <v>9.5354745524794868</v>
      </c>
      <c r="DF24" s="17">
        <f t="shared" si="2"/>
        <v>0.95300089884358052</v>
      </c>
      <c r="DG24" s="15">
        <v>11</v>
      </c>
      <c r="DH24" s="16">
        <v>75.650000000000006</v>
      </c>
      <c r="DI24" s="16">
        <v>45.811870559412014</v>
      </c>
      <c r="DJ24" s="16">
        <v>78.47</v>
      </c>
      <c r="DK24" s="16">
        <v>48.981999999999999</v>
      </c>
      <c r="DL24" s="18">
        <v>31944.767149624924</v>
      </c>
      <c r="DM24" s="19">
        <v>16.466666666666665</v>
      </c>
      <c r="DN24" s="16">
        <v>0.13333333333333333</v>
      </c>
      <c r="DO24" s="19">
        <v>13.528429999999993</v>
      </c>
      <c r="DP24" s="19">
        <v>0</v>
      </c>
      <c r="DQ24" s="20">
        <v>20.272727272727273</v>
      </c>
      <c r="DR24" s="20">
        <v>17.90909090909091</v>
      </c>
      <c r="DS24" s="20">
        <v>18.636363636363637</v>
      </c>
      <c r="DT24" s="20">
        <v>18.727272727272727</v>
      </c>
      <c r="DU24" s="20">
        <v>19</v>
      </c>
      <c r="DV24" s="21">
        <v>11</v>
      </c>
    </row>
    <row r="25" spans="1:126" s="22" customFormat="1" x14ac:dyDescent="0.2">
      <c r="A25" s="4">
        <v>2008</v>
      </c>
      <c r="B25" s="9">
        <v>10002</v>
      </c>
      <c r="C25" s="10" t="s">
        <v>212</v>
      </c>
      <c r="D25" s="10" t="s">
        <v>251</v>
      </c>
      <c r="E25" s="11">
        <v>199.74</v>
      </c>
      <c r="F25" s="10" t="s">
        <v>9</v>
      </c>
      <c r="G25" s="11">
        <v>54</v>
      </c>
      <c r="H25" s="12">
        <v>354149.83</v>
      </c>
      <c r="I25" s="12">
        <v>5927.66</v>
      </c>
      <c r="J25" s="12">
        <v>269873.81</v>
      </c>
      <c r="K25" s="12">
        <v>19955.86</v>
      </c>
      <c r="L25" s="12">
        <v>30549.09</v>
      </c>
      <c r="M25" s="12">
        <v>0</v>
      </c>
      <c r="N25" s="12">
        <v>0</v>
      </c>
      <c r="O25" s="12">
        <v>0</v>
      </c>
      <c r="P25" s="12">
        <v>52405.08</v>
      </c>
      <c r="Q25" s="12">
        <v>0</v>
      </c>
      <c r="R25" s="12">
        <v>1371</v>
      </c>
      <c r="S25" s="12">
        <v>17039.72</v>
      </c>
      <c r="T25" s="12">
        <v>11232.84</v>
      </c>
      <c r="U25" s="12">
        <v>0</v>
      </c>
      <c r="V25" s="12">
        <v>0</v>
      </c>
      <c r="W25" s="12">
        <v>0</v>
      </c>
      <c r="X25" s="12">
        <v>257913</v>
      </c>
      <c r="Y25" s="12">
        <v>0</v>
      </c>
      <c r="Z25" s="12">
        <v>0</v>
      </c>
      <c r="AA25" s="12">
        <v>0</v>
      </c>
      <c r="AB25" s="12">
        <v>1371</v>
      </c>
      <c r="AC25" s="12">
        <v>480868.49</v>
      </c>
      <c r="AD25" s="12">
        <v>0</v>
      </c>
      <c r="AE25" s="12">
        <v>0</v>
      </c>
      <c r="AF25" s="12">
        <v>4806.6400000000003</v>
      </c>
      <c r="AG25" s="12">
        <v>0</v>
      </c>
      <c r="AH25" s="12">
        <v>0</v>
      </c>
      <c r="AI25" s="12">
        <v>58513.89</v>
      </c>
      <c r="AJ25" s="12">
        <v>13899</v>
      </c>
      <c r="AK25" s="12">
        <v>0</v>
      </c>
      <c r="AL25" s="12">
        <v>8287.1</v>
      </c>
      <c r="AM25" s="12">
        <v>0</v>
      </c>
      <c r="AN25" s="12">
        <v>0</v>
      </c>
      <c r="AO25" s="12">
        <v>6974.61</v>
      </c>
      <c r="AP25" s="12">
        <v>113071.3</v>
      </c>
      <c r="AQ25" s="12">
        <v>49310.36</v>
      </c>
      <c r="AR25" s="12">
        <v>110095.79</v>
      </c>
      <c r="AS25" s="12">
        <v>0</v>
      </c>
      <c r="AT25" s="12">
        <v>0</v>
      </c>
      <c r="AU25" s="12">
        <v>0</v>
      </c>
      <c r="AV25" s="12">
        <v>37394.800000000003</v>
      </c>
      <c r="AW25" s="12">
        <v>348.87</v>
      </c>
      <c r="AX25" s="12">
        <v>0</v>
      </c>
      <c r="AY25" s="12">
        <v>0</v>
      </c>
      <c r="AZ25" s="12">
        <v>157.79</v>
      </c>
      <c r="BA25" s="12">
        <v>0</v>
      </c>
      <c r="BB25" s="12">
        <v>0</v>
      </c>
      <c r="BC25" s="12">
        <v>0</v>
      </c>
      <c r="BD25" s="12">
        <v>0</v>
      </c>
      <c r="BE25" s="12">
        <v>28269.1</v>
      </c>
      <c r="BF25" s="12">
        <v>0</v>
      </c>
      <c r="BG25" s="12">
        <v>0</v>
      </c>
      <c r="BH25" s="12">
        <v>0</v>
      </c>
      <c r="BI25" s="12">
        <v>0</v>
      </c>
      <c r="BJ25" s="12">
        <v>0</v>
      </c>
      <c r="BK25" s="12">
        <v>0</v>
      </c>
      <c r="BL25" s="12">
        <v>0</v>
      </c>
      <c r="BM25" s="12">
        <v>0</v>
      </c>
      <c r="BN25" s="12">
        <v>1057.8</v>
      </c>
      <c r="BO25" s="12">
        <v>165.05</v>
      </c>
      <c r="BP25" s="12">
        <v>1215</v>
      </c>
      <c r="BQ25" s="12">
        <v>0</v>
      </c>
      <c r="BR25" s="12">
        <v>0</v>
      </c>
      <c r="BS25" s="12">
        <v>0</v>
      </c>
      <c r="BT25" s="12">
        <v>658.36</v>
      </c>
      <c r="BU25" s="12">
        <v>14772.50648148148</v>
      </c>
      <c r="BV25" s="12">
        <v>16563.962037037036</v>
      </c>
      <c r="BW25" s="12">
        <v>-29992.57</v>
      </c>
      <c r="BX25" s="12">
        <v>31256.13</v>
      </c>
      <c r="BY25" s="12">
        <v>201.13</v>
      </c>
      <c r="BZ25" s="12">
        <v>154.22</v>
      </c>
      <c r="CA25" s="12">
        <v>0</v>
      </c>
      <c r="CB25" s="12">
        <v>0</v>
      </c>
      <c r="CC25" s="12">
        <v>0</v>
      </c>
      <c r="CD25" s="12">
        <v>0</v>
      </c>
      <c r="CE25" s="12">
        <v>208952.42</v>
      </c>
      <c r="CF25" s="12">
        <v>0</v>
      </c>
      <c r="CG25" s="12">
        <v>26937.63</v>
      </c>
      <c r="CH25" s="12">
        <v>41465.29</v>
      </c>
      <c r="CI25" s="13">
        <v>5.71</v>
      </c>
      <c r="CJ25" s="13">
        <v>7.82</v>
      </c>
      <c r="CK25" s="13">
        <v>8.98</v>
      </c>
      <c r="CL25" s="13">
        <v>19.190000000000001</v>
      </c>
      <c r="CM25" s="13">
        <v>1.4</v>
      </c>
      <c r="CN25" s="13">
        <v>0.81</v>
      </c>
      <c r="CO25" s="13">
        <v>0</v>
      </c>
      <c r="CP25" s="13">
        <v>0.3</v>
      </c>
      <c r="CQ25" s="10" t="s">
        <v>235</v>
      </c>
      <c r="CR25" s="14">
        <v>25832331</v>
      </c>
      <c r="CS25" s="14">
        <v>689650</v>
      </c>
      <c r="CT25" s="14">
        <v>6520003</v>
      </c>
      <c r="CU25" s="14">
        <v>3902655</v>
      </c>
      <c r="CV25" s="11">
        <v>5</v>
      </c>
      <c r="CW25" s="11">
        <v>54</v>
      </c>
      <c r="CX25" s="15">
        <v>1</v>
      </c>
      <c r="CY25" s="16">
        <v>0</v>
      </c>
      <c r="CZ25" s="13">
        <v>54</v>
      </c>
      <c r="DA25" s="17">
        <v>0</v>
      </c>
      <c r="DB25" s="17">
        <v>0.5</v>
      </c>
      <c r="DC25" s="17">
        <f t="shared" si="0"/>
        <v>9.2592592592592587E-2</v>
      </c>
      <c r="DD25" s="15">
        <v>31</v>
      </c>
      <c r="DE25" s="11">
        <f t="shared" si="1"/>
        <v>5.1477106986587362</v>
      </c>
      <c r="DF25" s="17">
        <f t="shared" si="2"/>
        <v>0.97648148148148151</v>
      </c>
      <c r="DG25" s="15">
        <v>9</v>
      </c>
      <c r="DH25" s="16">
        <v>27.52</v>
      </c>
      <c r="DI25" s="16">
        <v>25.21</v>
      </c>
      <c r="DJ25" s="16">
        <v>28</v>
      </c>
      <c r="DK25" s="16">
        <v>26</v>
      </c>
      <c r="DL25" s="18">
        <v>30369.516645217878</v>
      </c>
      <c r="DM25" s="19">
        <v>16.09090909090909</v>
      </c>
      <c r="DN25" s="16">
        <v>9.0909090909090912E-2</v>
      </c>
      <c r="DO25" s="19">
        <v>10.490099999999998</v>
      </c>
      <c r="DP25" s="19">
        <v>0</v>
      </c>
      <c r="DQ25" s="20"/>
      <c r="DR25" s="20"/>
      <c r="DS25" s="20"/>
      <c r="DT25" s="20"/>
      <c r="DU25" s="20"/>
      <c r="DV25" s="21">
        <v>7</v>
      </c>
    </row>
    <row r="26" spans="1:126" s="22" customFormat="1" x14ac:dyDescent="0.2">
      <c r="A26" s="4">
        <v>2008</v>
      </c>
      <c r="B26" s="9">
        <v>11001</v>
      </c>
      <c r="C26" s="10" t="s">
        <v>213</v>
      </c>
      <c r="D26" s="10" t="s">
        <v>252</v>
      </c>
      <c r="E26" s="11">
        <v>204.29</v>
      </c>
      <c r="F26" s="10" t="s">
        <v>10</v>
      </c>
      <c r="G26" s="11">
        <v>386</v>
      </c>
      <c r="H26" s="12">
        <v>480248.11</v>
      </c>
      <c r="I26" s="12">
        <v>20139.16</v>
      </c>
      <c r="J26" s="12">
        <v>1545928.84</v>
      </c>
      <c r="K26" s="12">
        <v>748064.83</v>
      </c>
      <c r="L26" s="12">
        <v>309471.34000000003</v>
      </c>
      <c r="M26" s="12">
        <v>0</v>
      </c>
      <c r="N26" s="12">
        <v>0</v>
      </c>
      <c r="O26" s="12">
        <v>20434</v>
      </c>
      <c r="P26" s="12">
        <v>144123.01</v>
      </c>
      <c r="Q26" s="12">
        <v>0</v>
      </c>
      <c r="R26" s="12">
        <v>82816</v>
      </c>
      <c r="S26" s="12">
        <v>152368.5</v>
      </c>
      <c r="T26" s="12">
        <v>30958.05</v>
      </c>
      <c r="U26" s="12">
        <v>0</v>
      </c>
      <c r="V26" s="12">
        <v>0</v>
      </c>
      <c r="W26" s="12">
        <v>0</v>
      </c>
      <c r="X26" s="12">
        <v>1462970</v>
      </c>
      <c r="Y26" s="12">
        <v>0</v>
      </c>
      <c r="Z26" s="12">
        <v>0</v>
      </c>
      <c r="AA26" s="12">
        <v>82816</v>
      </c>
      <c r="AB26" s="12">
        <v>0</v>
      </c>
      <c r="AC26" s="12">
        <v>1983176.53</v>
      </c>
      <c r="AD26" s="12">
        <v>52988.35</v>
      </c>
      <c r="AE26" s="12">
        <v>0</v>
      </c>
      <c r="AF26" s="12">
        <v>24813.16</v>
      </c>
      <c r="AG26" s="12">
        <v>0</v>
      </c>
      <c r="AH26" s="12">
        <v>0</v>
      </c>
      <c r="AI26" s="12">
        <v>294029.46000000002</v>
      </c>
      <c r="AJ26" s="12">
        <v>18216</v>
      </c>
      <c r="AK26" s="12">
        <v>0</v>
      </c>
      <c r="AL26" s="12">
        <v>68498.149999999994</v>
      </c>
      <c r="AM26" s="12">
        <v>0</v>
      </c>
      <c r="AN26" s="12">
        <v>0</v>
      </c>
      <c r="AO26" s="12">
        <v>403553.82</v>
      </c>
      <c r="AP26" s="12">
        <v>371361.2</v>
      </c>
      <c r="AQ26" s="12">
        <v>65838.22</v>
      </c>
      <c r="AR26" s="12">
        <v>368750.29</v>
      </c>
      <c r="AS26" s="12">
        <v>103447.43</v>
      </c>
      <c r="AT26" s="12">
        <v>25</v>
      </c>
      <c r="AU26" s="12">
        <v>0</v>
      </c>
      <c r="AV26" s="12">
        <v>133804.70000000001</v>
      </c>
      <c r="AW26" s="12">
        <v>34643.79</v>
      </c>
      <c r="AX26" s="12">
        <v>0</v>
      </c>
      <c r="AY26" s="12">
        <v>0</v>
      </c>
      <c r="AZ26" s="12">
        <v>318708.87</v>
      </c>
      <c r="BA26" s="12">
        <v>0</v>
      </c>
      <c r="BB26" s="12">
        <v>0</v>
      </c>
      <c r="BC26" s="12">
        <v>85706.89</v>
      </c>
      <c r="BD26" s="12">
        <v>27383.79</v>
      </c>
      <c r="BE26" s="12">
        <v>151439</v>
      </c>
      <c r="BF26" s="12">
        <v>28450.68</v>
      </c>
      <c r="BG26" s="12">
        <v>570.57000000000005</v>
      </c>
      <c r="BH26" s="12">
        <v>0</v>
      </c>
      <c r="BI26" s="12">
        <v>0</v>
      </c>
      <c r="BJ26" s="12">
        <v>0</v>
      </c>
      <c r="BK26" s="12">
        <v>0</v>
      </c>
      <c r="BL26" s="12">
        <v>0</v>
      </c>
      <c r="BM26" s="12">
        <v>12780.57</v>
      </c>
      <c r="BN26" s="12">
        <v>13505.07</v>
      </c>
      <c r="BO26" s="12">
        <v>95.43</v>
      </c>
      <c r="BP26" s="12">
        <v>8177.28</v>
      </c>
      <c r="BQ26" s="12">
        <v>0</v>
      </c>
      <c r="BR26" s="12">
        <v>0</v>
      </c>
      <c r="BS26" s="12">
        <v>0</v>
      </c>
      <c r="BT26" s="12">
        <v>0</v>
      </c>
      <c r="BU26" s="12">
        <v>9072.4584096448689</v>
      </c>
      <c r="BV26" s="12">
        <v>10612.101421782838</v>
      </c>
      <c r="BW26" s="12">
        <v>145516.07999999999</v>
      </c>
      <c r="BX26" s="12">
        <v>140095.07999999999</v>
      </c>
      <c r="BY26" s="12">
        <v>2839.49</v>
      </c>
      <c r="BZ26" s="12">
        <v>8917.99</v>
      </c>
      <c r="CA26" s="12">
        <v>0</v>
      </c>
      <c r="CB26" s="12">
        <v>0</v>
      </c>
      <c r="CC26" s="12">
        <v>0</v>
      </c>
      <c r="CD26" s="12">
        <v>0</v>
      </c>
      <c r="CE26" s="12">
        <v>2579254.1</v>
      </c>
      <c r="CF26" s="12">
        <v>0</v>
      </c>
      <c r="CG26" s="12">
        <v>229793.02</v>
      </c>
      <c r="CH26" s="12">
        <v>222668.2</v>
      </c>
      <c r="CI26" s="13">
        <v>2.71</v>
      </c>
      <c r="CJ26" s="13">
        <v>3.71</v>
      </c>
      <c r="CK26" s="13">
        <v>4.26</v>
      </c>
      <c r="CL26" s="13">
        <v>9.11</v>
      </c>
      <c r="CM26" s="13">
        <v>1.4</v>
      </c>
      <c r="CN26" s="13">
        <v>3</v>
      </c>
      <c r="CO26" s="13">
        <v>0</v>
      </c>
      <c r="CP26" s="13">
        <v>0.3</v>
      </c>
      <c r="CQ26" s="10" t="s">
        <v>396</v>
      </c>
      <c r="CR26" s="14">
        <v>69651649</v>
      </c>
      <c r="CS26" s="14">
        <v>1020905</v>
      </c>
      <c r="CT26" s="14">
        <v>16206403</v>
      </c>
      <c r="CU26" s="14">
        <v>17470129</v>
      </c>
      <c r="CV26" s="11">
        <v>63</v>
      </c>
      <c r="CW26" s="11">
        <v>408</v>
      </c>
      <c r="CX26" s="15">
        <v>0</v>
      </c>
      <c r="CY26" s="16">
        <v>0</v>
      </c>
      <c r="CZ26" s="13">
        <v>387</v>
      </c>
      <c r="DA26" s="17">
        <v>4.72972972972973E-2</v>
      </c>
      <c r="DB26" s="17">
        <v>0.76470588235294112</v>
      </c>
      <c r="DC26" s="17">
        <f t="shared" si="0"/>
        <v>0.15441176470588236</v>
      </c>
      <c r="DD26" s="15">
        <v>198</v>
      </c>
      <c r="DE26" s="11">
        <f t="shared" si="1"/>
        <v>9.9744112347074214</v>
      </c>
      <c r="DF26" s="17">
        <f t="shared" si="2"/>
        <v>0.94823398576097184</v>
      </c>
      <c r="DG26" s="15">
        <v>17</v>
      </c>
      <c r="DH26" s="16">
        <v>275.65894145063618</v>
      </c>
      <c r="DI26" s="16">
        <v>71.746492146596864</v>
      </c>
      <c r="DJ26" s="16">
        <v>289.745</v>
      </c>
      <c r="DK26" s="16">
        <v>76.625999999999991</v>
      </c>
      <c r="DL26" s="18">
        <v>34934.780825784888</v>
      </c>
      <c r="DM26" s="19">
        <v>14.341463414634147</v>
      </c>
      <c r="DN26" s="16">
        <v>0.1951219512195122</v>
      </c>
      <c r="DO26" s="19">
        <v>40.028340000000036</v>
      </c>
      <c r="DP26" s="19">
        <v>0.87633000000000005</v>
      </c>
      <c r="DQ26" s="20">
        <v>20.181818181818183</v>
      </c>
      <c r="DR26" s="20">
        <v>21.181818181818183</v>
      </c>
      <c r="DS26" s="20">
        <v>18.727272727272727</v>
      </c>
      <c r="DT26" s="20">
        <v>21</v>
      </c>
      <c r="DU26" s="20">
        <v>20.272727272727273</v>
      </c>
      <c r="DV26" s="21">
        <v>11</v>
      </c>
    </row>
    <row r="27" spans="1:126" s="22" customFormat="1" x14ac:dyDescent="0.2">
      <c r="A27" s="4">
        <v>2008</v>
      </c>
      <c r="B27" s="9">
        <v>11004</v>
      </c>
      <c r="C27" s="10" t="s">
        <v>102</v>
      </c>
      <c r="D27" s="10" t="s">
        <v>254</v>
      </c>
      <c r="E27" s="11">
        <v>329.68</v>
      </c>
      <c r="F27" s="10" t="s">
        <v>10</v>
      </c>
      <c r="G27" s="11">
        <v>738</v>
      </c>
      <c r="H27" s="12">
        <v>1683097.85</v>
      </c>
      <c r="I27" s="12">
        <v>48873.32</v>
      </c>
      <c r="J27" s="12">
        <v>2972104.03</v>
      </c>
      <c r="K27" s="12">
        <v>1589731.49</v>
      </c>
      <c r="L27" s="12">
        <v>100790.82</v>
      </c>
      <c r="M27" s="12">
        <v>0</v>
      </c>
      <c r="N27" s="12">
        <v>0</v>
      </c>
      <c r="O27" s="12">
        <v>67786</v>
      </c>
      <c r="P27" s="12">
        <v>267980.79999999999</v>
      </c>
      <c r="Q27" s="12">
        <v>0</v>
      </c>
      <c r="R27" s="12">
        <v>295821</v>
      </c>
      <c r="S27" s="12">
        <v>195092.9</v>
      </c>
      <c r="T27" s="12">
        <v>57075.55</v>
      </c>
      <c r="U27" s="12">
        <v>0</v>
      </c>
      <c r="V27" s="12">
        <v>0</v>
      </c>
      <c r="W27" s="12">
        <v>0</v>
      </c>
      <c r="X27" s="12">
        <v>2820586</v>
      </c>
      <c r="Y27" s="12">
        <v>0</v>
      </c>
      <c r="Z27" s="12">
        <v>0</v>
      </c>
      <c r="AA27" s="12">
        <v>295821</v>
      </c>
      <c r="AB27" s="12">
        <v>0</v>
      </c>
      <c r="AC27" s="12">
        <v>3529675.02</v>
      </c>
      <c r="AD27" s="12">
        <v>381542.63</v>
      </c>
      <c r="AE27" s="12">
        <v>0</v>
      </c>
      <c r="AF27" s="12">
        <v>231783.64</v>
      </c>
      <c r="AG27" s="12">
        <v>540.08000000000004</v>
      </c>
      <c r="AH27" s="12">
        <v>0</v>
      </c>
      <c r="AI27" s="12">
        <v>312580.40999999997</v>
      </c>
      <c r="AJ27" s="12">
        <v>44208.04</v>
      </c>
      <c r="AK27" s="12">
        <v>0</v>
      </c>
      <c r="AL27" s="12">
        <v>130495.51</v>
      </c>
      <c r="AM27" s="12">
        <v>15397.71</v>
      </c>
      <c r="AN27" s="12">
        <v>0</v>
      </c>
      <c r="AO27" s="12">
        <v>656577.63</v>
      </c>
      <c r="AP27" s="12">
        <v>626872.30000000005</v>
      </c>
      <c r="AQ27" s="12">
        <v>278443.52000000002</v>
      </c>
      <c r="AR27" s="12">
        <v>1016109.53</v>
      </c>
      <c r="AS27" s="12">
        <v>0</v>
      </c>
      <c r="AT27" s="12">
        <v>0</v>
      </c>
      <c r="AU27" s="12">
        <v>0</v>
      </c>
      <c r="AV27" s="12">
        <v>187116.29</v>
      </c>
      <c r="AW27" s="12">
        <v>23517.5</v>
      </c>
      <c r="AX27" s="12">
        <v>0</v>
      </c>
      <c r="AY27" s="12">
        <v>6355.28</v>
      </c>
      <c r="AZ27" s="12">
        <v>1019271.75</v>
      </c>
      <c r="BA27" s="12">
        <v>0</v>
      </c>
      <c r="BB27" s="12">
        <v>0</v>
      </c>
      <c r="BC27" s="12">
        <v>0</v>
      </c>
      <c r="BD27" s="12">
        <v>62284.85</v>
      </c>
      <c r="BE27" s="12">
        <v>249849.96</v>
      </c>
      <c r="BF27" s="12">
        <v>0</v>
      </c>
      <c r="BG27" s="12">
        <v>0</v>
      </c>
      <c r="BH27" s="12">
        <v>0</v>
      </c>
      <c r="BI27" s="12">
        <v>0</v>
      </c>
      <c r="BJ27" s="12">
        <v>0</v>
      </c>
      <c r="BK27" s="12">
        <v>0</v>
      </c>
      <c r="BL27" s="12">
        <v>0</v>
      </c>
      <c r="BM27" s="12">
        <v>28071.75</v>
      </c>
      <c r="BN27" s="12">
        <v>23444.59</v>
      </c>
      <c r="BO27" s="12">
        <v>6359.92</v>
      </c>
      <c r="BP27" s="12">
        <v>25259.52</v>
      </c>
      <c r="BQ27" s="12">
        <v>0</v>
      </c>
      <c r="BR27" s="12">
        <v>44220.89</v>
      </c>
      <c r="BS27" s="12">
        <v>0</v>
      </c>
      <c r="BT27" s="12">
        <v>5919.7</v>
      </c>
      <c r="BU27" s="12">
        <v>8627.539402324297</v>
      </c>
      <c r="BV27" s="12">
        <v>9714.2430547869426</v>
      </c>
      <c r="BW27" s="12">
        <v>424026.21</v>
      </c>
      <c r="BX27" s="12">
        <v>12081.22</v>
      </c>
      <c r="BY27" s="12">
        <v>260736.8</v>
      </c>
      <c r="BZ27" s="12">
        <v>1684.27</v>
      </c>
      <c r="CA27" s="12">
        <v>0</v>
      </c>
      <c r="CB27" s="12">
        <v>0</v>
      </c>
      <c r="CC27" s="12">
        <v>0</v>
      </c>
      <c r="CD27" s="12">
        <v>201628.6</v>
      </c>
      <c r="CE27" s="12">
        <v>4323932.46</v>
      </c>
      <c r="CF27" s="12">
        <v>63839.59</v>
      </c>
      <c r="CG27" s="12">
        <v>414485.8</v>
      </c>
      <c r="CH27" s="12">
        <v>460455.91</v>
      </c>
      <c r="CI27" s="13">
        <v>2.71</v>
      </c>
      <c r="CJ27" s="13">
        <v>3.71</v>
      </c>
      <c r="CK27" s="13">
        <v>4.26</v>
      </c>
      <c r="CL27" s="13">
        <v>9.11</v>
      </c>
      <c r="CM27" s="13">
        <v>1.4</v>
      </c>
      <c r="CN27" s="13">
        <v>0.5</v>
      </c>
      <c r="CO27" s="13">
        <v>0</v>
      </c>
      <c r="CP27" s="13">
        <v>0.3</v>
      </c>
      <c r="CQ27" s="10" t="s">
        <v>396</v>
      </c>
      <c r="CR27" s="14">
        <v>136724066</v>
      </c>
      <c r="CS27" s="14">
        <v>2377648</v>
      </c>
      <c r="CT27" s="14">
        <v>30162285</v>
      </c>
      <c r="CU27" s="14">
        <v>18671566</v>
      </c>
      <c r="CV27" s="11">
        <v>148</v>
      </c>
      <c r="CW27" s="11">
        <v>852</v>
      </c>
      <c r="CX27" s="15">
        <v>52</v>
      </c>
      <c r="CY27" s="16">
        <v>1</v>
      </c>
      <c r="CZ27" s="13">
        <v>747</v>
      </c>
      <c r="DA27" s="17">
        <v>1.9607843137254902E-2</v>
      </c>
      <c r="DB27" s="17">
        <v>0.5821596244131455</v>
      </c>
      <c r="DC27" s="17">
        <f t="shared" si="0"/>
        <v>0.17370892018779344</v>
      </c>
      <c r="DD27" s="15">
        <v>590</v>
      </c>
      <c r="DE27" s="11">
        <f t="shared" si="1"/>
        <v>12.881136890351449</v>
      </c>
      <c r="DF27" s="17">
        <f t="shared" si="2"/>
        <v>0.94818490537062272</v>
      </c>
      <c r="DG27" s="15">
        <v>41</v>
      </c>
      <c r="DH27" s="16">
        <v>522.95163088972311</v>
      </c>
      <c r="DI27" s="16">
        <v>162.3964187121629</v>
      </c>
      <c r="DJ27" s="16">
        <v>551.524</v>
      </c>
      <c r="DK27" s="16">
        <v>171.27599999999998</v>
      </c>
      <c r="DL27" s="18">
        <v>37050.818112904417</v>
      </c>
      <c r="DM27" s="19">
        <v>13.147058823529411</v>
      </c>
      <c r="DN27" s="16">
        <v>0.20588235294117646</v>
      </c>
      <c r="DO27" s="19">
        <v>66.143229999999946</v>
      </c>
      <c r="DP27" s="19">
        <v>0</v>
      </c>
      <c r="DQ27" s="20">
        <v>21.513513513513512</v>
      </c>
      <c r="DR27" s="20">
        <v>21.810810810810811</v>
      </c>
      <c r="DS27" s="20">
        <v>21.513513513513512</v>
      </c>
      <c r="DT27" s="20">
        <v>21.675675675675677</v>
      </c>
      <c r="DU27" s="20">
        <v>21.756756756756758</v>
      </c>
      <c r="DV27" s="21">
        <v>37</v>
      </c>
    </row>
    <row r="28" spans="1:126" s="22" customFormat="1" x14ac:dyDescent="0.2">
      <c r="A28" s="4">
        <v>2008</v>
      </c>
      <c r="B28" s="9">
        <v>11005</v>
      </c>
      <c r="C28" s="10" t="s">
        <v>374</v>
      </c>
      <c r="D28" s="10" t="s">
        <v>253</v>
      </c>
      <c r="E28" s="11">
        <v>631.66</v>
      </c>
      <c r="F28" s="10" t="s">
        <v>10</v>
      </c>
      <c r="G28" s="11">
        <v>452</v>
      </c>
      <c r="H28" s="12">
        <v>1574764.66</v>
      </c>
      <c r="I28" s="12">
        <v>32228.13</v>
      </c>
      <c r="J28" s="12">
        <v>1445938.58</v>
      </c>
      <c r="K28" s="12">
        <v>269061.3</v>
      </c>
      <c r="L28" s="12">
        <v>842422.6</v>
      </c>
      <c r="M28" s="12">
        <v>88.82</v>
      </c>
      <c r="N28" s="12">
        <v>65526</v>
      </c>
      <c r="O28" s="12">
        <v>0</v>
      </c>
      <c r="P28" s="12">
        <v>481640.84</v>
      </c>
      <c r="Q28" s="12">
        <v>0</v>
      </c>
      <c r="R28" s="12">
        <v>0</v>
      </c>
      <c r="S28" s="12">
        <v>116210.1</v>
      </c>
      <c r="T28" s="12">
        <v>104848.84</v>
      </c>
      <c r="U28" s="12">
        <v>0</v>
      </c>
      <c r="V28" s="12">
        <v>0</v>
      </c>
      <c r="W28" s="12">
        <v>0</v>
      </c>
      <c r="X28" s="12">
        <v>1350221</v>
      </c>
      <c r="Y28" s="12">
        <v>0</v>
      </c>
      <c r="Z28" s="12">
        <v>0</v>
      </c>
      <c r="AA28" s="12">
        <v>0</v>
      </c>
      <c r="AB28" s="12">
        <v>0</v>
      </c>
      <c r="AC28" s="12">
        <v>1871388.06</v>
      </c>
      <c r="AD28" s="12">
        <v>0</v>
      </c>
      <c r="AE28" s="12">
        <v>0</v>
      </c>
      <c r="AF28" s="12">
        <v>462442.91</v>
      </c>
      <c r="AG28" s="12">
        <v>0</v>
      </c>
      <c r="AH28" s="12">
        <v>0</v>
      </c>
      <c r="AI28" s="12">
        <v>200670.98</v>
      </c>
      <c r="AJ28" s="12">
        <v>20211.34</v>
      </c>
      <c r="AK28" s="12">
        <v>0</v>
      </c>
      <c r="AL28" s="12">
        <v>0</v>
      </c>
      <c r="AM28" s="12">
        <v>0</v>
      </c>
      <c r="AN28" s="12">
        <v>0</v>
      </c>
      <c r="AO28" s="12">
        <v>262720.18</v>
      </c>
      <c r="AP28" s="12">
        <v>406179.64</v>
      </c>
      <c r="AQ28" s="12">
        <v>80407.86</v>
      </c>
      <c r="AR28" s="12">
        <v>394605.17</v>
      </c>
      <c r="AS28" s="12">
        <v>36713.97</v>
      </c>
      <c r="AT28" s="12">
        <v>4031</v>
      </c>
      <c r="AU28" s="12">
        <v>0</v>
      </c>
      <c r="AV28" s="12">
        <v>199090.45</v>
      </c>
      <c r="AW28" s="12">
        <v>17529.490000000002</v>
      </c>
      <c r="AX28" s="12">
        <v>10005.450000000001</v>
      </c>
      <c r="AY28" s="12">
        <v>0</v>
      </c>
      <c r="AZ28" s="12">
        <v>45980.03</v>
      </c>
      <c r="BA28" s="12">
        <v>0</v>
      </c>
      <c r="BB28" s="12">
        <v>0</v>
      </c>
      <c r="BC28" s="12">
        <v>183117.5</v>
      </c>
      <c r="BD28" s="12">
        <v>65898.11</v>
      </c>
      <c r="BE28" s="12">
        <v>159581.97</v>
      </c>
      <c r="BF28" s="12">
        <v>0</v>
      </c>
      <c r="BG28" s="12">
        <v>2903.64</v>
      </c>
      <c r="BH28" s="12">
        <v>0</v>
      </c>
      <c r="BI28" s="12">
        <v>0</v>
      </c>
      <c r="BJ28" s="12">
        <v>0</v>
      </c>
      <c r="BK28" s="12">
        <v>0</v>
      </c>
      <c r="BL28" s="12">
        <v>0</v>
      </c>
      <c r="BM28" s="12">
        <v>0</v>
      </c>
      <c r="BN28" s="12">
        <v>0</v>
      </c>
      <c r="BO28" s="12">
        <v>0</v>
      </c>
      <c r="BP28" s="12">
        <v>0</v>
      </c>
      <c r="BQ28" s="12">
        <v>0</v>
      </c>
      <c r="BR28" s="12">
        <v>20057.5</v>
      </c>
      <c r="BS28" s="12">
        <v>0</v>
      </c>
      <c r="BT28" s="12">
        <v>0</v>
      </c>
      <c r="BU28" s="12">
        <v>6800.3731482383655</v>
      </c>
      <c r="BV28" s="12">
        <v>7555.5396744034342</v>
      </c>
      <c r="BW28" s="12">
        <v>1513341.9</v>
      </c>
      <c r="BX28" s="12">
        <v>993320.07</v>
      </c>
      <c r="BY28" s="12">
        <v>689365.03</v>
      </c>
      <c r="BZ28" s="12">
        <v>236361.36</v>
      </c>
      <c r="CA28" s="12">
        <v>0</v>
      </c>
      <c r="CB28" s="12">
        <v>0</v>
      </c>
      <c r="CC28" s="12">
        <v>4294.09</v>
      </c>
      <c r="CD28" s="12">
        <v>1481574.87</v>
      </c>
      <c r="CE28" s="12">
        <v>26634.31</v>
      </c>
      <c r="CF28" s="12">
        <v>0</v>
      </c>
      <c r="CG28" s="12">
        <v>205422.73</v>
      </c>
      <c r="CH28" s="12">
        <v>200949.91</v>
      </c>
      <c r="CI28" s="13">
        <v>2.71</v>
      </c>
      <c r="CJ28" s="13">
        <v>3.71</v>
      </c>
      <c r="CK28" s="13">
        <v>4.26</v>
      </c>
      <c r="CL28" s="13">
        <v>9.11</v>
      </c>
      <c r="CM28" s="13">
        <v>1.4</v>
      </c>
      <c r="CN28" s="13">
        <v>2.75</v>
      </c>
      <c r="CO28" s="13">
        <v>0</v>
      </c>
      <c r="CP28" s="13">
        <v>0.3</v>
      </c>
      <c r="CQ28" s="10" t="s">
        <v>396</v>
      </c>
      <c r="CR28" s="14">
        <v>257522464</v>
      </c>
      <c r="CS28" s="14">
        <v>2966276</v>
      </c>
      <c r="CT28" s="14">
        <v>45352370</v>
      </c>
      <c r="CU28" s="14">
        <v>24909856</v>
      </c>
      <c r="CV28" s="11">
        <v>54</v>
      </c>
      <c r="CW28" s="11">
        <v>456</v>
      </c>
      <c r="CX28" s="15">
        <v>1</v>
      </c>
      <c r="CY28" s="16">
        <v>19</v>
      </c>
      <c r="CZ28" s="13">
        <v>455.42</v>
      </c>
      <c r="DA28" s="17">
        <v>5.4054054054054057E-2</v>
      </c>
      <c r="DB28" s="17">
        <v>0.33114035087719296</v>
      </c>
      <c r="DC28" s="17">
        <f t="shared" si="0"/>
        <v>0.11842105263157894</v>
      </c>
      <c r="DD28" s="15">
        <v>22</v>
      </c>
      <c r="DE28" s="11">
        <f t="shared" si="1"/>
        <v>11.181861451341863</v>
      </c>
      <c r="DF28" s="17">
        <f t="shared" si="2"/>
        <v>0.97437441451029427</v>
      </c>
      <c r="DG28" s="15">
        <v>32</v>
      </c>
      <c r="DH28" s="16">
        <v>309.59969982977111</v>
      </c>
      <c r="DI28" s="16">
        <v>150.41999999999999</v>
      </c>
      <c r="DJ28" s="16">
        <v>316.69799999999998</v>
      </c>
      <c r="DK28" s="16">
        <v>155.41999999999999</v>
      </c>
      <c r="DL28" s="18">
        <v>35611.408735535006</v>
      </c>
      <c r="DM28" s="19">
        <v>17.90909090909091</v>
      </c>
      <c r="DN28" s="16">
        <v>0.11363636363636363</v>
      </c>
      <c r="DO28" s="19">
        <v>40.780329999999992</v>
      </c>
      <c r="DP28" s="19">
        <v>0</v>
      </c>
      <c r="DQ28" s="20">
        <v>24.434782608695652</v>
      </c>
      <c r="DR28" s="20">
        <v>23.086956521739129</v>
      </c>
      <c r="DS28" s="20">
        <v>22.739130434782609</v>
      </c>
      <c r="DT28" s="20">
        <v>23.782608695652176</v>
      </c>
      <c r="DU28" s="20">
        <v>23.652173913043477</v>
      </c>
      <c r="DV28" s="21">
        <v>23</v>
      </c>
    </row>
    <row r="29" spans="1:126" s="22" customFormat="1" x14ac:dyDescent="0.2">
      <c r="A29" s="4">
        <v>2008</v>
      </c>
      <c r="B29" s="9">
        <v>12002</v>
      </c>
      <c r="C29" s="10" t="s">
        <v>103</v>
      </c>
      <c r="D29" s="10" t="s">
        <v>255</v>
      </c>
      <c r="E29" s="11">
        <v>581.23</v>
      </c>
      <c r="F29" s="10" t="s">
        <v>11</v>
      </c>
      <c r="G29" s="11">
        <v>375</v>
      </c>
      <c r="H29" s="12">
        <v>1235975.48</v>
      </c>
      <c r="I29" s="12">
        <v>31677</v>
      </c>
      <c r="J29" s="12">
        <v>1062176.56</v>
      </c>
      <c r="K29" s="12">
        <v>143045</v>
      </c>
      <c r="L29" s="12">
        <v>261608.25</v>
      </c>
      <c r="M29" s="12">
        <v>0</v>
      </c>
      <c r="N29" s="12">
        <v>51343.3</v>
      </c>
      <c r="O29" s="12">
        <v>0</v>
      </c>
      <c r="P29" s="12">
        <v>313082.59999999998</v>
      </c>
      <c r="Q29" s="12">
        <v>0</v>
      </c>
      <c r="R29" s="12">
        <v>0</v>
      </c>
      <c r="S29" s="12">
        <v>109281.35</v>
      </c>
      <c r="T29" s="12">
        <v>44883.62</v>
      </c>
      <c r="U29" s="12">
        <v>0</v>
      </c>
      <c r="V29" s="12">
        <v>0</v>
      </c>
      <c r="W29" s="12">
        <v>0</v>
      </c>
      <c r="X29" s="12">
        <v>987581</v>
      </c>
      <c r="Y29" s="12">
        <v>0</v>
      </c>
      <c r="Z29" s="12">
        <v>0</v>
      </c>
      <c r="AA29" s="12">
        <v>0</v>
      </c>
      <c r="AB29" s="12">
        <v>0</v>
      </c>
      <c r="AC29" s="12">
        <v>1489391.71</v>
      </c>
      <c r="AD29" s="12">
        <v>0</v>
      </c>
      <c r="AE29" s="12">
        <v>0</v>
      </c>
      <c r="AF29" s="12">
        <v>89345.37</v>
      </c>
      <c r="AG29" s="12">
        <v>0</v>
      </c>
      <c r="AH29" s="12">
        <v>0</v>
      </c>
      <c r="AI29" s="12">
        <v>190872.74</v>
      </c>
      <c r="AJ29" s="12">
        <v>16271.04</v>
      </c>
      <c r="AK29" s="12">
        <v>0</v>
      </c>
      <c r="AL29" s="12">
        <v>24552</v>
      </c>
      <c r="AM29" s="12">
        <v>0</v>
      </c>
      <c r="AN29" s="12">
        <v>0</v>
      </c>
      <c r="AO29" s="12">
        <v>84016.320000000007</v>
      </c>
      <c r="AP29" s="12">
        <v>195313.14</v>
      </c>
      <c r="AQ29" s="12">
        <v>195561.69</v>
      </c>
      <c r="AR29" s="12">
        <v>370496.88</v>
      </c>
      <c r="AS29" s="12">
        <v>97.5</v>
      </c>
      <c r="AT29" s="12">
        <v>0</v>
      </c>
      <c r="AU29" s="12">
        <v>0</v>
      </c>
      <c r="AV29" s="12">
        <v>150985.01999999999</v>
      </c>
      <c r="AW29" s="12">
        <v>71692.039999999994</v>
      </c>
      <c r="AX29" s="12">
        <v>11544.56</v>
      </c>
      <c r="AY29" s="12">
        <v>33654.559999999998</v>
      </c>
      <c r="AZ29" s="12">
        <v>32021.279999999999</v>
      </c>
      <c r="BA29" s="12">
        <v>0</v>
      </c>
      <c r="BB29" s="12">
        <v>0</v>
      </c>
      <c r="BC29" s="12">
        <v>35066.65</v>
      </c>
      <c r="BD29" s="12">
        <v>12288.84</v>
      </c>
      <c r="BE29" s="12">
        <v>119598.22</v>
      </c>
      <c r="BF29" s="12">
        <v>41851.61</v>
      </c>
      <c r="BG29" s="12">
        <v>0</v>
      </c>
      <c r="BH29" s="12">
        <v>329.56</v>
      </c>
      <c r="BI29" s="12">
        <v>0</v>
      </c>
      <c r="BJ29" s="12">
        <v>0</v>
      </c>
      <c r="BK29" s="12">
        <v>0</v>
      </c>
      <c r="BL29" s="12">
        <v>0</v>
      </c>
      <c r="BM29" s="12">
        <v>2110</v>
      </c>
      <c r="BN29" s="12">
        <v>2951</v>
      </c>
      <c r="BO29" s="12">
        <v>0</v>
      </c>
      <c r="BP29" s="12">
        <v>7605</v>
      </c>
      <c r="BQ29" s="12">
        <v>0</v>
      </c>
      <c r="BR29" s="12">
        <v>0</v>
      </c>
      <c r="BS29" s="12">
        <v>0</v>
      </c>
      <c r="BT29" s="12">
        <v>860</v>
      </c>
      <c r="BU29" s="12">
        <v>6504.9027845935425</v>
      </c>
      <c r="BV29" s="12">
        <v>7405.5890264288391</v>
      </c>
      <c r="BW29" s="12">
        <v>676093.07</v>
      </c>
      <c r="BX29" s="12">
        <v>223734.26</v>
      </c>
      <c r="BY29" s="12">
        <v>176194.75</v>
      </c>
      <c r="BZ29" s="12">
        <v>363887.27</v>
      </c>
      <c r="CA29" s="12">
        <v>319818.40999999997</v>
      </c>
      <c r="CB29" s="12">
        <v>303695</v>
      </c>
      <c r="CC29" s="12">
        <v>0</v>
      </c>
      <c r="CD29" s="12">
        <v>0</v>
      </c>
      <c r="CE29" s="12">
        <v>0</v>
      </c>
      <c r="CF29" s="12">
        <v>0</v>
      </c>
      <c r="CG29" s="12">
        <v>205646.15</v>
      </c>
      <c r="CH29" s="12">
        <v>216940.67</v>
      </c>
      <c r="CI29" s="13">
        <v>2.71</v>
      </c>
      <c r="CJ29" s="13">
        <v>3.71</v>
      </c>
      <c r="CK29" s="13">
        <v>4.26</v>
      </c>
      <c r="CL29" s="13">
        <v>9.11</v>
      </c>
      <c r="CM29" s="13">
        <v>1.4</v>
      </c>
      <c r="CN29" s="13">
        <v>1</v>
      </c>
      <c r="CO29" s="13">
        <v>1.1399999999999999</v>
      </c>
      <c r="CP29" s="13">
        <v>0</v>
      </c>
      <c r="CQ29" s="10" t="s">
        <v>396</v>
      </c>
      <c r="CR29" s="14">
        <v>205112394</v>
      </c>
      <c r="CS29" s="14">
        <v>3187455</v>
      </c>
      <c r="CT29" s="14">
        <v>22967812</v>
      </c>
      <c r="CU29" s="14">
        <v>36273569</v>
      </c>
      <c r="CV29" s="11">
        <v>48</v>
      </c>
      <c r="CW29" s="11">
        <v>394</v>
      </c>
      <c r="CX29" s="15">
        <v>0</v>
      </c>
      <c r="CY29" s="16">
        <v>0.51</v>
      </c>
      <c r="CZ29" s="13">
        <v>376.5</v>
      </c>
      <c r="DA29" s="17">
        <v>0</v>
      </c>
      <c r="DB29" s="17">
        <v>0.37563451776649748</v>
      </c>
      <c r="DC29" s="17">
        <f t="shared" si="0"/>
        <v>0.12182741116751269</v>
      </c>
      <c r="DD29" s="15">
        <v>193</v>
      </c>
      <c r="DE29" s="11">
        <f t="shared" si="1"/>
        <v>12.824034714727077</v>
      </c>
      <c r="DF29" s="17">
        <f t="shared" si="2"/>
        <v>0.96155463558419529</v>
      </c>
      <c r="DG29" s="15">
        <v>27</v>
      </c>
      <c r="DH29" s="16">
        <v>251.99904018282228</v>
      </c>
      <c r="DI29" s="16">
        <v>114.41193080752677</v>
      </c>
      <c r="DJ29" s="16">
        <v>262.54899999999998</v>
      </c>
      <c r="DK29" s="16">
        <v>118.512</v>
      </c>
      <c r="DL29" s="18">
        <v>36367.774998120694</v>
      </c>
      <c r="DM29" s="19">
        <v>18.433333333333334</v>
      </c>
      <c r="DN29" s="16">
        <v>0.1</v>
      </c>
      <c r="DO29" s="19">
        <v>29.797839999999983</v>
      </c>
      <c r="DP29" s="19">
        <v>0.92571999999999999</v>
      </c>
      <c r="DQ29" s="20">
        <v>19.25</v>
      </c>
      <c r="DR29" s="20">
        <v>19.0625</v>
      </c>
      <c r="DS29" s="20">
        <v>18.5</v>
      </c>
      <c r="DT29" s="20">
        <v>20.3125</v>
      </c>
      <c r="DU29" s="20">
        <v>19.4375</v>
      </c>
      <c r="DV29" s="21">
        <v>16</v>
      </c>
    </row>
    <row r="30" spans="1:126" s="22" customFormat="1" x14ac:dyDescent="0.2">
      <c r="A30" s="4">
        <v>2008</v>
      </c>
      <c r="B30" s="9">
        <v>12003</v>
      </c>
      <c r="C30" s="10" t="s">
        <v>101</v>
      </c>
      <c r="D30" s="10" t="s">
        <v>256</v>
      </c>
      <c r="E30" s="11">
        <v>301.87</v>
      </c>
      <c r="F30" s="10" t="s">
        <v>11</v>
      </c>
      <c r="G30" s="11">
        <v>206</v>
      </c>
      <c r="H30" s="12">
        <v>596693.68000000005</v>
      </c>
      <c r="I30" s="12">
        <v>15064.46</v>
      </c>
      <c r="J30" s="12">
        <v>722583.46</v>
      </c>
      <c r="K30" s="12">
        <v>118905.98</v>
      </c>
      <c r="L30" s="12">
        <v>258746.23</v>
      </c>
      <c r="M30" s="12">
        <v>0</v>
      </c>
      <c r="N30" s="12">
        <v>0</v>
      </c>
      <c r="O30" s="12">
        <v>0</v>
      </c>
      <c r="P30" s="12">
        <v>169202.57</v>
      </c>
      <c r="Q30" s="12">
        <v>0</v>
      </c>
      <c r="R30" s="12">
        <v>83612</v>
      </c>
      <c r="S30" s="12">
        <v>45971.5</v>
      </c>
      <c r="T30" s="12">
        <v>36433.31</v>
      </c>
      <c r="U30" s="12">
        <v>0</v>
      </c>
      <c r="V30" s="12">
        <v>0</v>
      </c>
      <c r="W30" s="12">
        <v>0</v>
      </c>
      <c r="X30" s="12">
        <v>693321</v>
      </c>
      <c r="Y30" s="12">
        <v>0</v>
      </c>
      <c r="Z30" s="12">
        <v>0</v>
      </c>
      <c r="AA30" s="12">
        <v>35495</v>
      </c>
      <c r="AB30" s="12">
        <v>48117</v>
      </c>
      <c r="AC30" s="12">
        <v>1004671.44</v>
      </c>
      <c r="AD30" s="12">
        <v>384.63</v>
      </c>
      <c r="AE30" s="12">
        <v>0</v>
      </c>
      <c r="AF30" s="12">
        <v>40848.99</v>
      </c>
      <c r="AG30" s="12">
        <v>0</v>
      </c>
      <c r="AH30" s="12">
        <v>0</v>
      </c>
      <c r="AI30" s="12">
        <v>225413.53</v>
      </c>
      <c r="AJ30" s="12">
        <v>8740.7999999999993</v>
      </c>
      <c r="AK30" s="12">
        <v>0</v>
      </c>
      <c r="AL30" s="12">
        <v>36433.31</v>
      </c>
      <c r="AM30" s="12">
        <v>0</v>
      </c>
      <c r="AN30" s="12">
        <v>0</v>
      </c>
      <c r="AO30" s="12">
        <v>72563.75</v>
      </c>
      <c r="AP30" s="12">
        <v>146815.85</v>
      </c>
      <c r="AQ30" s="12">
        <v>112877.66</v>
      </c>
      <c r="AR30" s="12">
        <v>177560.83</v>
      </c>
      <c r="AS30" s="12">
        <v>0</v>
      </c>
      <c r="AT30" s="12">
        <v>17730.43</v>
      </c>
      <c r="AU30" s="12">
        <v>0</v>
      </c>
      <c r="AV30" s="12">
        <v>52561.52</v>
      </c>
      <c r="AW30" s="12">
        <v>890.78</v>
      </c>
      <c r="AX30" s="12">
        <v>0</v>
      </c>
      <c r="AY30" s="12">
        <v>0</v>
      </c>
      <c r="AZ30" s="12">
        <v>73135.89</v>
      </c>
      <c r="BA30" s="12">
        <v>0</v>
      </c>
      <c r="BB30" s="12">
        <v>0</v>
      </c>
      <c r="BC30" s="12">
        <v>54180.07</v>
      </c>
      <c r="BD30" s="12">
        <v>918.6</v>
      </c>
      <c r="BE30" s="12">
        <v>66260.990000000005</v>
      </c>
      <c r="BF30" s="12">
        <v>1012.71</v>
      </c>
      <c r="BG30" s="12">
        <v>399.6</v>
      </c>
      <c r="BH30" s="12">
        <v>0</v>
      </c>
      <c r="BI30" s="12">
        <v>0</v>
      </c>
      <c r="BJ30" s="12">
        <v>0</v>
      </c>
      <c r="BK30" s="12">
        <v>0</v>
      </c>
      <c r="BL30" s="12">
        <v>0</v>
      </c>
      <c r="BM30" s="12">
        <v>0</v>
      </c>
      <c r="BN30" s="12">
        <v>0</v>
      </c>
      <c r="BO30" s="12">
        <v>0</v>
      </c>
      <c r="BP30" s="12">
        <v>0</v>
      </c>
      <c r="BQ30" s="12">
        <v>0</v>
      </c>
      <c r="BR30" s="12">
        <v>0</v>
      </c>
      <c r="BS30" s="12">
        <v>0</v>
      </c>
      <c r="BT30" s="12">
        <v>0</v>
      </c>
      <c r="BU30" s="12">
        <v>7860.6447227404424</v>
      </c>
      <c r="BV30" s="12">
        <v>9494.615567816456</v>
      </c>
      <c r="BW30" s="12">
        <v>194976.67</v>
      </c>
      <c r="BX30" s="12">
        <v>768865.27</v>
      </c>
      <c r="BY30" s="12">
        <v>-8786.7099999999991</v>
      </c>
      <c r="BZ30" s="12">
        <v>0</v>
      </c>
      <c r="CA30" s="12">
        <v>0</v>
      </c>
      <c r="CB30" s="12">
        <v>0</v>
      </c>
      <c r="CC30" s="12">
        <v>0</v>
      </c>
      <c r="CD30" s="12">
        <v>0</v>
      </c>
      <c r="CE30" s="12">
        <v>0</v>
      </c>
      <c r="CF30" s="12">
        <v>0</v>
      </c>
      <c r="CG30" s="12">
        <v>94047.679999999993</v>
      </c>
      <c r="CH30" s="12">
        <v>97726.080000000002</v>
      </c>
      <c r="CI30" s="13">
        <v>3.76</v>
      </c>
      <c r="CJ30" s="13">
        <v>5.15</v>
      </c>
      <c r="CK30" s="13">
        <v>5.91</v>
      </c>
      <c r="CL30" s="13">
        <v>12.64</v>
      </c>
      <c r="CM30" s="13">
        <v>1.4</v>
      </c>
      <c r="CN30" s="13">
        <v>2</v>
      </c>
      <c r="CO30" s="13">
        <v>0</v>
      </c>
      <c r="CP30" s="13">
        <v>0.3</v>
      </c>
      <c r="CQ30" s="10" t="s">
        <v>235</v>
      </c>
      <c r="CR30" s="14">
        <v>116762646</v>
      </c>
      <c r="CS30" s="14">
        <v>3003326</v>
      </c>
      <c r="CT30" s="14">
        <v>6496349</v>
      </c>
      <c r="CU30" s="14">
        <v>3889046</v>
      </c>
      <c r="CV30" s="11">
        <v>27</v>
      </c>
      <c r="CW30" s="11">
        <v>207</v>
      </c>
      <c r="CX30" s="15">
        <v>14</v>
      </c>
      <c r="CY30" s="16">
        <v>0</v>
      </c>
      <c r="CZ30" s="13">
        <v>205.6</v>
      </c>
      <c r="DA30" s="17">
        <v>1.8518518518518517E-2</v>
      </c>
      <c r="DB30" s="17">
        <v>0.55555555555555558</v>
      </c>
      <c r="DC30" s="17">
        <f t="shared" si="0"/>
        <v>0.13043478260869565</v>
      </c>
      <c r="DD30" s="15">
        <v>69</v>
      </c>
      <c r="DE30" s="11">
        <f t="shared" si="1"/>
        <v>9.071602553371271</v>
      </c>
      <c r="DF30" s="17">
        <f t="shared" si="2"/>
        <v>0.96090113757868389</v>
      </c>
      <c r="DG30" s="15">
        <v>15</v>
      </c>
      <c r="DH30" s="16">
        <v>130.70385887215826</v>
      </c>
      <c r="DI30" s="16">
        <v>62.96</v>
      </c>
      <c r="DJ30" s="16">
        <v>135.48400000000001</v>
      </c>
      <c r="DK30" s="16">
        <v>66.06</v>
      </c>
      <c r="DL30" s="18">
        <v>33236.143821141297</v>
      </c>
      <c r="DM30" s="19">
        <v>18.75</v>
      </c>
      <c r="DN30" s="16">
        <v>0.125</v>
      </c>
      <c r="DO30" s="19">
        <v>22.818459999999977</v>
      </c>
      <c r="DP30" s="19">
        <v>0</v>
      </c>
      <c r="DQ30" s="20">
        <v>23.4</v>
      </c>
      <c r="DR30" s="20">
        <v>22.5</v>
      </c>
      <c r="DS30" s="20">
        <v>23.7</v>
      </c>
      <c r="DT30" s="20">
        <v>22.1</v>
      </c>
      <c r="DU30" s="20">
        <v>23.1</v>
      </c>
      <c r="DV30" s="21">
        <v>10</v>
      </c>
    </row>
    <row r="31" spans="1:126" s="22" customFormat="1" x14ac:dyDescent="0.2">
      <c r="A31" s="4">
        <v>2008</v>
      </c>
      <c r="B31" s="9">
        <v>13001</v>
      </c>
      <c r="C31" s="10" t="s">
        <v>175</v>
      </c>
      <c r="D31" s="10" t="s">
        <v>257</v>
      </c>
      <c r="E31" s="11">
        <v>179.07</v>
      </c>
      <c r="F31" s="10" t="s">
        <v>12</v>
      </c>
      <c r="G31" s="11">
        <v>1282</v>
      </c>
      <c r="H31" s="12">
        <v>3167768.76</v>
      </c>
      <c r="I31" s="12">
        <v>180060.14</v>
      </c>
      <c r="J31" s="12">
        <v>3999504.67</v>
      </c>
      <c r="K31" s="12">
        <v>634399.06000000006</v>
      </c>
      <c r="L31" s="12">
        <v>1324427.17</v>
      </c>
      <c r="M31" s="12">
        <v>0</v>
      </c>
      <c r="N31" s="12">
        <v>0</v>
      </c>
      <c r="O31" s="12">
        <v>0</v>
      </c>
      <c r="P31" s="12">
        <v>591601.92000000004</v>
      </c>
      <c r="Q31" s="12">
        <v>0</v>
      </c>
      <c r="R31" s="12">
        <v>327986</v>
      </c>
      <c r="S31" s="12">
        <v>302149.40999999997</v>
      </c>
      <c r="T31" s="12">
        <v>135893.74</v>
      </c>
      <c r="U31" s="12">
        <v>0</v>
      </c>
      <c r="V31" s="12">
        <v>0</v>
      </c>
      <c r="W31" s="12">
        <v>0</v>
      </c>
      <c r="X31" s="12">
        <v>3701998</v>
      </c>
      <c r="Y31" s="12">
        <v>0</v>
      </c>
      <c r="Z31" s="12">
        <v>0</v>
      </c>
      <c r="AA31" s="12">
        <v>327986</v>
      </c>
      <c r="AB31" s="12">
        <v>0</v>
      </c>
      <c r="AC31" s="12">
        <v>4519865.34</v>
      </c>
      <c r="AD31" s="12">
        <v>0</v>
      </c>
      <c r="AE31" s="12">
        <v>0</v>
      </c>
      <c r="AF31" s="12">
        <v>233161.39</v>
      </c>
      <c r="AG31" s="12">
        <v>0</v>
      </c>
      <c r="AH31" s="12">
        <v>0</v>
      </c>
      <c r="AI31" s="12">
        <v>603079.06000000006</v>
      </c>
      <c r="AJ31" s="12">
        <v>151629.64000000001</v>
      </c>
      <c r="AK31" s="12">
        <v>0</v>
      </c>
      <c r="AL31" s="12">
        <v>0</v>
      </c>
      <c r="AM31" s="12">
        <v>0</v>
      </c>
      <c r="AN31" s="12">
        <v>0</v>
      </c>
      <c r="AO31" s="12">
        <v>622463.01</v>
      </c>
      <c r="AP31" s="12">
        <v>890495.4</v>
      </c>
      <c r="AQ31" s="12">
        <v>239526.07</v>
      </c>
      <c r="AR31" s="12">
        <v>1272629.55</v>
      </c>
      <c r="AS31" s="12">
        <v>0</v>
      </c>
      <c r="AT31" s="12">
        <v>43442.69</v>
      </c>
      <c r="AU31" s="12">
        <v>0</v>
      </c>
      <c r="AV31" s="12">
        <v>274501.95</v>
      </c>
      <c r="AW31" s="12">
        <v>17906.849999999999</v>
      </c>
      <c r="AX31" s="12">
        <v>1921.96</v>
      </c>
      <c r="AY31" s="12">
        <v>34400</v>
      </c>
      <c r="AZ31" s="12">
        <v>287162.44</v>
      </c>
      <c r="BA31" s="12">
        <v>0</v>
      </c>
      <c r="BB31" s="12">
        <v>0</v>
      </c>
      <c r="BC31" s="12">
        <v>614115.18999999994</v>
      </c>
      <c r="BD31" s="12">
        <v>13961.39</v>
      </c>
      <c r="BE31" s="12">
        <v>327792.19</v>
      </c>
      <c r="BF31" s="12">
        <v>94598.23</v>
      </c>
      <c r="BG31" s="12">
        <v>31051.279999999999</v>
      </c>
      <c r="BH31" s="12">
        <v>3700.84</v>
      </c>
      <c r="BI31" s="12">
        <v>0</v>
      </c>
      <c r="BJ31" s="12">
        <v>0</v>
      </c>
      <c r="BK31" s="12">
        <v>0</v>
      </c>
      <c r="BL31" s="12">
        <v>0</v>
      </c>
      <c r="BM31" s="12">
        <v>0</v>
      </c>
      <c r="BN31" s="12">
        <v>0</v>
      </c>
      <c r="BO31" s="12">
        <v>0</v>
      </c>
      <c r="BP31" s="12">
        <v>0</v>
      </c>
      <c r="BQ31" s="12">
        <v>0</v>
      </c>
      <c r="BR31" s="12">
        <v>0</v>
      </c>
      <c r="BS31" s="12">
        <v>0</v>
      </c>
      <c r="BT31" s="12">
        <v>0</v>
      </c>
      <c r="BU31" s="12">
        <v>6064.7335842229177</v>
      </c>
      <c r="BV31" s="12">
        <v>6876.1843477908851</v>
      </c>
      <c r="BW31" s="12">
        <v>1459364.65</v>
      </c>
      <c r="BX31" s="12">
        <v>602217.49</v>
      </c>
      <c r="BY31" s="12">
        <v>274869.96999999997</v>
      </c>
      <c r="BZ31" s="12">
        <v>334818.71999999997</v>
      </c>
      <c r="CA31" s="12">
        <v>313482.63</v>
      </c>
      <c r="CB31" s="12">
        <v>279840</v>
      </c>
      <c r="CC31" s="12">
        <v>40000</v>
      </c>
      <c r="CD31" s="12">
        <v>977213.58</v>
      </c>
      <c r="CE31" s="12">
        <v>0</v>
      </c>
      <c r="CF31" s="12">
        <v>0</v>
      </c>
      <c r="CG31" s="12">
        <v>666503.99</v>
      </c>
      <c r="CH31" s="12">
        <v>663454.06999999995</v>
      </c>
      <c r="CI31" s="13">
        <v>3.33</v>
      </c>
      <c r="CJ31" s="13">
        <v>4.5599999999999996</v>
      </c>
      <c r="CK31" s="13">
        <v>5.23</v>
      </c>
      <c r="CL31" s="13">
        <v>11.19</v>
      </c>
      <c r="CM31" s="13">
        <v>1.4</v>
      </c>
      <c r="CN31" s="13">
        <v>3</v>
      </c>
      <c r="CO31" s="13">
        <v>0.68</v>
      </c>
      <c r="CP31" s="13">
        <v>0.3</v>
      </c>
      <c r="CQ31" s="10" t="s">
        <v>235</v>
      </c>
      <c r="CR31" s="14">
        <v>115939706</v>
      </c>
      <c r="CS31" s="14">
        <v>5210289</v>
      </c>
      <c r="CT31" s="14">
        <v>191027879</v>
      </c>
      <c r="CU31" s="14">
        <v>117179082</v>
      </c>
      <c r="CV31" s="11">
        <v>188</v>
      </c>
      <c r="CW31" s="11">
        <v>1310</v>
      </c>
      <c r="CX31" s="15">
        <v>44</v>
      </c>
      <c r="CY31" s="16">
        <v>32.42</v>
      </c>
      <c r="CZ31" s="13">
        <v>1288.73</v>
      </c>
      <c r="DA31" s="17">
        <v>2.7027027027027029E-2</v>
      </c>
      <c r="DB31" s="17">
        <v>0.31450381679389311</v>
      </c>
      <c r="DC31" s="17">
        <f t="shared" si="0"/>
        <v>0.1435114503816794</v>
      </c>
      <c r="DD31" s="15">
        <v>425</v>
      </c>
      <c r="DE31" s="11">
        <f t="shared" si="1"/>
        <v>13.616443091947085</v>
      </c>
      <c r="DF31" s="17">
        <f t="shared" si="2"/>
        <v>0.96103600094287744</v>
      </c>
      <c r="DG31" s="15">
        <v>105</v>
      </c>
      <c r="DH31" s="16">
        <v>839.68953655309303</v>
      </c>
      <c r="DI31" s="16">
        <v>394.75736251402924</v>
      </c>
      <c r="DJ31" s="16">
        <v>872.346</v>
      </c>
      <c r="DK31" s="16">
        <v>412.15</v>
      </c>
      <c r="DL31" s="18">
        <v>34159.411760927316</v>
      </c>
      <c r="DM31" s="19">
        <v>11.161616161616161</v>
      </c>
      <c r="DN31" s="16">
        <v>0.48484848484848486</v>
      </c>
      <c r="DO31" s="19">
        <v>96.207209999999819</v>
      </c>
      <c r="DP31" s="19">
        <v>0</v>
      </c>
      <c r="DQ31" s="20">
        <v>23.232558139534884</v>
      </c>
      <c r="DR31" s="20">
        <v>22.372093023255815</v>
      </c>
      <c r="DS31" s="20">
        <v>22.162790697674417</v>
      </c>
      <c r="DT31" s="20">
        <v>22.61627906976744</v>
      </c>
      <c r="DU31" s="20">
        <v>22.709302325581394</v>
      </c>
      <c r="DV31" s="21">
        <v>86</v>
      </c>
    </row>
    <row r="32" spans="1:126" s="22" customFormat="1" x14ac:dyDescent="0.2">
      <c r="A32" s="4">
        <v>2008</v>
      </c>
      <c r="B32" s="9">
        <v>13003</v>
      </c>
      <c r="C32" s="10" t="s">
        <v>372</v>
      </c>
      <c r="D32" s="10" t="s">
        <v>377</v>
      </c>
      <c r="E32" s="11">
        <v>283.61</v>
      </c>
      <c r="F32" s="10" t="s">
        <v>12</v>
      </c>
      <c r="G32" s="11">
        <v>304</v>
      </c>
      <c r="H32" s="12">
        <v>1132658.45</v>
      </c>
      <c r="I32" s="12">
        <v>39163.82</v>
      </c>
      <c r="J32" s="12">
        <v>1165733.7</v>
      </c>
      <c r="K32" s="12">
        <v>113858.06</v>
      </c>
      <c r="L32" s="12">
        <v>653332.04</v>
      </c>
      <c r="M32" s="12">
        <v>0</v>
      </c>
      <c r="N32" s="12">
        <v>0</v>
      </c>
      <c r="O32" s="12">
        <v>0</v>
      </c>
      <c r="P32" s="12">
        <v>288779.44</v>
      </c>
      <c r="Q32" s="12">
        <v>0</v>
      </c>
      <c r="R32" s="12">
        <v>0</v>
      </c>
      <c r="S32" s="12">
        <v>85918.68</v>
      </c>
      <c r="T32" s="12">
        <v>61871.23</v>
      </c>
      <c r="U32" s="12">
        <v>0</v>
      </c>
      <c r="V32" s="12">
        <v>0</v>
      </c>
      <c r="W32" s="12">
        <v>0</v>
      </c>
      <c r="X32" s="12">
        <v>1040166</v>
      </c>
      <c r="Y32" s="12">
        <v>0</v>
      </c>
      <c r="Z32" s="12">
        <v>0</v>
      </c>
      <c r="AA32" s="12">
        <v>0</v>
      </c>
      <c r="AB32" s="12">
        <v>0</v>
      </c>
      <c r="AC32" s="12">
        <v>1161155.6399999999</v>
      </c>
      <c r="AD32" s="12">
        <v>37198.75</v>
      </c>
      <c r="AE32" s="12">
        <v>0</v>
      </c>
      <c r="AF32" s="12">
        <v>151635.84</v>
      </c>
      <c r="AG32" s="12">
        <v>0</v>
      </c>
      <c r="AH32" s="12">
        <v>0</v>
      </c>
      <c r="AI32" s="12">
        <v>201956.42</v>
      </c>
      <c r="AJ32" s="12">
        <v>32893.49</v>
      </c>
      <c r="AK32" s="12">
        <v>0</v>
      </c>
      <c r="AL32" s="12">
        <v>40201.83</v>
      </c>
      <c r="AM32" s="12">
        <v>0</v>
      </c>
      <c r="AN32" s="12">
        <v>0</v>
      </c>
      <c r="AO32" s="12">
        <v>160160.74</v>
      </c>
      <c r="AP32" s="12">
        <v>331935.90999999997</v>
      </c>
      <c r="AQ32" s="12">
        <v>188519.78</v>
      </c>
      <c r="AR32" s="12">
        <v>409000.06</v>
      </c>
      <c r="AS32" s="12">
        <v>0</v>
      </c>
      <c r="AT32" s="12">
        <v>0</v>
      </c>
      <c r="AU32" s="12">
        <v>0</v>
      </c>
      <c r="AV32" s="12">
        <v>113421.32</v>
      </c>
      <c r="AW32" s="12">
        <v>5932.83</v>
      </c>
      <c r="AX32" s="12">
        <v>0</v>
      </c>
      <c r="AY32" s="12">
        <v>14028.81</v>
      </c>
      <c r="AZ32" s="12">
        <v>188942.34</v>
      </c>
      <c r="BA32" s="12">
        <v>0</v>
      </c>
      <c r="BB32" s="12">
        <v>0</v>
      </c>
      <c r="BC32" s="12">
        <v>88860</v>
      </c>
      <c r="BD32" s="12">
        <v>20087.29</v>
      </c>
      <c r="BE32" s="12">
        <v>67327.38</v>
      </c>
      <c r="BF32" s="12">
        <v>22996.79</v>
      </c>
      <c r="BG32" s="12">
        <v>3981.07</v>
      </c>
      <c r="BH32" s="12">
        <v>9527.42</v>
      </c>
      <c r="BI32" s="12">
        <v>0</v>
      </c>
      <c r="BJ32" s="12">
        <v>0</v>
      </c>
      <c r="BK32" s="12">
        <v>0</v>
      </c>
      <c r="BL32" s="12">
        <v>0</v>
      </c>
      <c r="BM32" s="12">
        <v>0</v>
      </c>
      <c r="BN32" s="12">
        <v>0</v>
      </c>
      <c r="BO32" s="12">
        <v>0</v>
      </c>
      <c r="BP32" s="12">
        <v>0</v>
      </c>
      <c r="BQ32" s="12">
        <v>0</v>
      </c>
      <c r="BR32" s="12">
        <v>0</v>
      </c>
      <c r="BS32" s="12">
        <v>0</v>
      </c>
      <c r="BT32" s="12">
        <v>0</v>
      </c>
      <c r="BU32" s="12">
        <v>7755.0644890407993</v>
      </c>
      <c r="BV32" s="12">
        <v>8853.9659776026874</v>
      </c>
      <c r="BW32" s="12">
        <v>169639.81</v>
      </c>
      <c r="BX32" s="12">
        <v>1599510.54</v>
      </c>
      <c r="BY32" s="12">
        <v>291437.09000000003</v>
      </c>
      <c r="BZ32" s="12">
        <v>55993.42</v>
      </c>
      <c r="CA32" s="12">
        <v>78929.240000000005</v>
      </c>
      <c r="CB32" s="12">
        <v>63540</v>
      </c>
      <c r="CC32" s="12">
        <v>0</v>
      </c>
      <c r="CD32" s="12">
        <v>0</v>
      </c>
      <c r="CE32" s="12">
        <v>0</v>
      </c>
      <c r="CF32" s="12">
        <v>0</v>
      </c>
      <c r="CG32" s="12">
        <v>153176.23000000001</v>
      </c>
      <c r="CH32" s="12">
        <v>153060.20000000001</v>
      </c>
      <c r="CI32" s="13">
        <v>3.25</v>
      </c>
      <c r="CJ32" s="13">
        <v>4.45</v>
      </c>
      <c r="CK32" s="13">
        <v>5.1100000000000003</v>
      </c>
      <c r="CL32" s="13">
        <v>10.93</v>
      </c>
      <c r="CM32" s="13">
        <v>1.4</v>
      </c>
      <c r="CN32" s="13">
        <v>3</v>
      </c>
      <c r="CO32" s="13">
        <v>1.4</v>
      </c>
      <c r="CP32" s="13">
        <v>0.3</v>
      </c>
      <c r="CQ32" s="10" t="s">
        <v>235</v>
      </c>
      <c r="CR32" s="14">
        <v>167643814</v>
      </c>
      <c r="CS32" s="14">
        <v>3739569</v>
      </c>
      <c r="CT32" s="14">
        <v>33355898</v>
      </c>
      <c r="CU32" s="14">
        <v>16180749</v>
      </c>
      <c r="CV32" s="11">
        <v>80</v>
      </c>
      <c r="CW32" s="11">
        <v>304</v>
      </c>
      <c r="CX32" s="15">
        <v>22</v>
      </c>
      <c r="CY32" s="16">
        <v>0</v>
      </c>
      <c r="CZ32" s="13">
        <v>308</v>
      </c>
      <c r="DA32" s="17">
        <v>0</v>
      </c>
      <c r="DB32" s="17">
        <v>0.39473684210526316</v>
      </c>
      <c r="DC32" s="17">
        <f t="shared" si="0"/>
        <v>0.26315789473684209</v>
      </c>
      <c r="DD32" s="15">
        <v>131</v>
      </c>
      <c r="DE32" s="11">
        <f t="shared" si="1"/>
        <v>9.8501002668923441</v>
      </c>
      <c r="DF32" s="17">
        <f t="shared" si="2"/>
        <v>0.96133947912180462</v>
      </c>
      <c r="DG32" s="15">
        <v>26</v>
      </c>
      <c r="DH32" s="16">
        <v>202.87680290791596</v>
      </c>
      <c r="DI32" s="16">
        <v>90.195228018199131</v>
      </c>
      <c r="DJ32" s="16">
        <v>210.35299999999998</v>
      </c>
      <c r="DK32" s="16">
        <v>94.504999999999995</v>
      </c>
      <c r="DL32" s="18">
        <v>30706.351707550457</v>
      </c>
      <c r="DM32" s="19">
        <v>11.71875</v>
      </c>
      <c r="DN32" s="16">
        <v>9.375E-2</v>
      </c>
      <c r="DO32" s="19">
        <v>30.862630000000035</v>
      </c>
      <c r="DP32" s="19">
        <v>0</v>
      </c>
      <c r="DQ32" s="20">
        <v>20.75</v>
      </c>
      <c r="DR32" s="20">
        <v>20.5625</v>
      </c>
      <c r="DS32" s="20">
        <v>18.875</v>
      </c>
      <c r="DT32" s="20">
        <v>21.4375</v>
      </c>
      <c r="DU32" s="20">
        <v>20.5</v>
      </c>
      <c r="DV32" s="21">
        <v>16</v>
      </c>
    </row>
    <row r="33" spans="1:126" s="22" customFormat="1" x14ac:dyDescent="0.2">
      <c r="A33" s="4">
        <v>2008</v>
      </c>
      <c r="B33" s="9">
        <v>14001</v>
      </c>
      <c r="C33" s="10" t="s">
        <v>104</v>
      </c>
      <c r="D33" s="10" t="s">
        <v>258</v>
      </c>
      <c r="E33" s="11">
        <v>140.22999999999999</v>
      </c>
      <c r="F33" s="10" t="s">
        <v>13</v>
      </c>
      <c r="G33" s="11">
        <v>236</v>
      </c>
      <c r="H33" s="12">
        <v>280978.34999999998</v>
      </c>
      <c r="I33" s="12">
        <v>29645.56</v>
      </c>
      <c r="J33" s="12">
        <v>1096977.48</v>
      </c>
      <c r="K33" s="12">
        <v>65444</v>
      </c>
      <c r="L33" s="12">
        <v>193382.87</v>
      </c>
      <c r="M33" s="12">
        <v>0</v>
      </c>
      <c r="N33" s="12">
        <v>0</v>
      </c>
      <c r="O33" s="12">
        <v>0</v>
      </c>
      <c r="P33" s="12">
        <v>84154.91</v>
      </c>
      <c r="Q33" s="12">
        <v>0</v>
      </c>
      <c r="R33" s="12">
        <v>291143</v>
      </c>
      <c r="S33" s="12">
        <v>45233.32</v>
      </c>
      <c r="T33" s="12">
        <v>18030.46</v>
      </c>
      <c r="U33" s="12">
        <v>0</v>
      </c>
      <c r="V33" s="12">
        <v>0</v>
      </c>
      <c r="W33" s="12">
        <v>0</v>
      </c>
      <c r="X33" s="12">
        <v>1044602</v>
      </c>
      <c r="Y33" s="12">
        <v>0</v>
      </c>
      <c r="Z33" s="12">
        <v>0</v>
      </c>
      <c r="AA33" s="12">
        <v>103944</v>
      </c>
      <c r="AB33" s="12">
        <v>187199</v>
      </c>
      <c r="AC33" s="12">
        <v>785002.69</v>
      </c>
      <c r="AD33" s="12">
        <v>0</v>
      </c>
      <c r="AE33" s="12">
        <v>0</v>
      </c>
      <c r="AF33" s="12">
        <v>34378.629999999997</v>
      </c>
      <c r="AG33" s="12">
        <v>0</v>
      </c>
      <c r="AH33" s="12">
        <v>0</v>
      </c>
      <c r="AI33" s="12">
        <v>357104.72</v>
      </c>
      <c r="AJ33" s="12">
        <v>10033.92</v>
      </c>
      <c r="AK33" s="12">
        <v>0</v>
      </c>
      <c r="AL33" s="12">
        <v>17200</v>
      </c>
      <c r="AM33" s="12">
        <v>0</v>
      </c>
      <c r="AN33" s="12">
        <v>0</v>
      </c>
      <c r="AO33" s="12">
        <v>113488.12</v>
      </c>
      <c r="AP33" s="12">
        <v>126081.98</v>
      </c>
      <c r="AQ33" s="12">
        <v>104527.14</v>
      </c>
      <c r="AR33" s="12">
        <v>241546.86</v>
      </c>
      <c r="AS33" s="12">
        <v>0</v>
      </c>
      <c r="AT33" s="12">
        <v>0</v>
      </c>
      <c r="AU33" s="12">
        <v>0</v>
      </c>
      <c r="AV33" s="12">
        <v>63687.98</v>
      </c>
      <c r="AW33" s="12">
        <v>1530.06</v>
      </c>
      <c r="AX33" s="12">
        <v>0</v>
      </c>
      <c r="AY33" s="12">
        <v>7900</v>
      </c>
      <c r="AZ33" s="12">
        <v>7362.99</v>
      </c>
      <c r="BA33" s="12">
        <v>0</v>
      </c>
      <c r="BB33" s="12">
        <v>0</v>
      </c>
      <c r="BC33" s="12">
        <v>0</v>
      </c>
      <c r="BD33" s="12">
        <v>19174.169999999998</v>
      </c>
      <c r="BE33" s="12">
        <v>94882.06</v>
      </c>
      <c r="BF33" s="12">
        <v>0</v>
      </c>
      <c r="BG33" s="12">
        <v>0</v>
      </c>
      <c r="BH33" s="12">
        <v>0</v>
      </c>
      <c r="BI33" s="12">
        <v>0</v>
      </c>
      <c r="BJ33" s="12">
        <v>0</v>
      </c>
      <c r="BK33" s="12">
        <v>0</v>
      </c>
      <c r="BL33" s="12">
        <v>0</v>
      </c>
      <c r="BM33" s="12">
        <v>0</v>
      </c>
      <c r="BN33" s="12">
        <v>0</v>
      </c>
      <c r="BO33" s="12">
        <v>0</v>
      </c>
      <c r="BP33" s="12">
        <v>0</v>
      </c>
      <c r="BQ33" s="12">
        <v>0</v>
      </c>
      <c r="BR33" s="12">
        <v>0</v>
      </c>
      <c r="BS33" s="12">
        <v>0</v>
      </c>
      <c r="BT33" s="12">
        <v>0</v>
      </c>
      <c r="BU33" s="12">
        <v>6045.0434129993137</v>
      </c>
      <c r="BV33" s="12">
        <v>7437.7806964195588</v>
      </c>
      <c r="BW33" s="12">
        <v>344766.54</v>
      </c>
      <c r="BX33" s="12">
        <v>242140.69</v>
      </c>
      <c r="BY33" s="12">
        <v>-1036.5999999999999</v>
      </c>
      <c r="BZ33" s="12">
        <v>1772.44</v>
      </c>
      <c r="CA33" s="12">
        <v>96212.01</v>
      </c>
      <c r="CB33" s="12">
        <v>90752.5</v>
      </c>
      <c r="CC33" s="12">
        <v>0</v>
      </c>
      <c r="CD33" s="12">
        <v>0</v>
      </c>
      <c r="CE33" s="12">
        <v>0</v>
      </c>
      <c r="CF33" s="12">
        <v>0</v>
      </c>
      <c r="CG33" s="12">
        <v>87375.82</v>
      </c>
      <c r="CH33" s="12">
        <v>77661.03</v>
      </c>
      <c r="CI33" s="13">
        <v>2.71</v>
      </c>
      <c r="CJ33" s="13">
        <v>3.71</v>
      </c>
      <c r="CK33" s="13">
        <v>4.26</v>
      </c>
      <c r="CL33" s="13">
        <v>9.11</v>
      </c>
      <c r="CM33" s="13">
        <v>1.4</v>
      </c>
      <c r="CN33" s="13">
        <v>3</v>
      </c>
      <c r="CO33" s="13">
        <v>1.5</v>
      </c>
      <c r="CP33" s="13">
        <v>0.3</v>
      </c>
      <c r="CQ33" s="10" t="s">
        <v>396</v>
      </c>
      <c r="CR33" s="14">
        <v>45316937</v>
      </c>
      <c r="CS33" s="14">
        <v>614274</v>
      </c>
      <c r="CT33" s="14">
        <v>14171948</v>
      </c>
      <c r="CU33" s="14">
        <v>3401013</v>
      </c>
      <c r="CV33" s="11">
        <v>44</v>
      </c>
      <c r="CW33" s="11">
        <v>236</v>
      </c>
      <c r="CX33" s="15">
        <v>69</v>
      </c>
      <c r="CY33" s="16">
        <v>0</v>
      </c>
      <c r="CZ33" s="13">
        <v>237.7</v>
      </c>
      <c r="DA33" s="17">
        <v>9.1743119266055051E-3</v>
      </c>
      <c r="DB33" s="17">
        <v>0.3728813559322034</v>
      </c>
      <c r="DC33" s="17">
        <f t="shared" si="0"/>
        <v>0.1864406779661017</v>
      </c>
      <c r="DD33" s="15">
        <v>138</v>
      </c>
      <c r="DE33" s="11">
        <f t="shared" si="1"/>
        <v>14.234283029417318</v>
      </c>
      <c r="DF33" s="17">
        <f t="shared" si="2"/>
        <v>0.96785744098461091</v>
      </c>
      <c r="DG33" s="15">
        <v>18</v>
      </c>
      <c r="DH33" s="16">
        <v>153.97429151898734</v>
      </c>
      <c r="DI33" s="16">
        <v>70.416681171207813</v>
      </c>
      <c r="DJ33" s="16">
        <v>158.066</v>
      </c>
      <c r="DK33" s="16">
        <v>73.777000000000001</v>
      </c>
      <c r="DL33" s="18">
        <v>30560.791540734484</v>
      </c>
      <c r="DM33" s="19">
        <v>10.944444444444445</v>
      </c>
      <c r="DN33" s="16">
        <v>0.16666666666666666</v>
      </c>
      <c r="DO33" s="19">
        <v>16.579689999999999</v>
      </c>
      <c r="DP33" s="19">
        <v>0</v>
      </c>
      <c r="DQ33" s="20">
        <v>20.2</v>
      </c>
      <c r="DR33" s="20">
        <v>19.8</v>
      </c>
      <c r="DS33" s="20">
        <v>18.600000000000001</v>
      </c>
      <c r="DT33" s="20">
        <v>19.7</v>
      </c>
      <c r="DU33" s="20">
        <v>19.600000000000001</v>
      </c>
      <c r="DV33" s="21">
        <v>10</v>
      </c>
    </row>
    <row r="34" spans="1:126" s="22" customFormat="1" x14ac:dyDescent="0.2">
      <c r="A34" s="4">
        <v>2008</v>
      </c>
      <c r="B34" s="9">
        <v>14002</v>
      </c>
      <c r="C34" s="10" t="s">
        <v>178</v>
      </c>
      <c r="D34" s="10" t="s">
        <v>259</v>
      </c>
      <c r="E34" s="11">
        <v>100.19</v>
      </c>
      <c r="F34" s="10" t="s">
        <v>13</v>
      </c>
      <c r="G34" s="11">
        <v>161</v>
      </c>
      <c r="H34" s="12">
        <v>287822.33</v>
      </c>
      <c r="I34" s="12">
        <v>14709.96</v>
      </c>
      <c r="J34" s="12">
        <v>744068.86</v>
      </c>
      <c r="K34" s="12">
        <v>59656</v>
      </c>
      <c r="L34" s="12">
        <v>165480.6</v>
      </c>
      <c r="M34" s="12">
        <v>0</v>
      </c>
      <c r="N34" s="12">
        <v>0</v>
      </c>
      <c r="O34" s="12">
        <v>0</v>
      </c>
      <c r="P34" s="12">
        <v>76218.87</v>
      </c>
      <c r="Q34" s="12">
        <v>0</v>
      </c>
      <c r="R34" s="12">
        <v>19894</v>
      </c>
      <c r="S34" s="12">
        <v>39398.89</v>
      </c>
      <c r="T34" s="12">
        <v>15996.03</v>
      </c>
      <c r="U34" s="12">
        <v>0</v>
      </c>
      <c r="V34" s="12">
        <v>0</v>
      </c>
      <c r="W34" s="12">
        <v>0</v>
      </c>
      <c r="X34" s="12">
        <v>706553</v>
      </c>
      <c r="Y34" s="12">
        <v>0</v>
      </c>
      <c r="Z34" s="12">
        <v>0</v>
      </c>
      <c r="AA34" s="12">
        <v>19894</v>
      </c>
      <c r="AB34" s="12">
        <v>0</v>
      </c>
      <c r="AC34" s="12">
        <v>637625.74</v>
      </c>
      <c r="AD34" s="12">
        <v>0</v>
      </c>
      <c r="AE34" s="12">
        <v>0</v>
      </c>
      <c r="AF34" s="12">
        <v>0</v>
      </c>
      <c r="AG34" s="12">
        <v>0</v>
      </c>
      <c r="AH34" s="12">
        <v>0</v>
      </c>
      <c r="AI34" s="12">
        <v>155613.82999999999</v>
      </c>
      <c r="AJ34" s="12">
        <v>7866.12</v>
      </c>
      <c r="AK34" s="12">
        <v>0</v>
      </c>
      <c r="AL34" s="12">
        <v>0</v>
      </c>
      <c r="AM34" s="12">
        <v>0</v>
      </c>
      <c r="AN34" s="12">
        <v>0</v>
      </c>
      <c r="AO34" s="12">
        <v>64049.48</v>
      </c>
      <c r="AP34" s="12">
        <v>91973.98</v>
      </c>
      <c r="AQ34" s="12">
        <v>71288.06</v>
      </c>
      <c r="AR34" s="12">
        <v>158548.95000000001</v>
      </c>
      <c r="AS34" s="12">
        <v>0</v>
      </c>
      <c r="AT34" s="12">
        <v>0</v>
      </c>
      <c r="AU34" s="12">
        <v>0</v>
      </c>
      <c r="AV34" s="12">
        <v>39063.269999999997</v>
      </c>
      <c r="AW34" s="12">
        <v>0</v>
      </c>
      <c r="AX34" s="12">
        <v>0</v>
      </c>
      <c r="AY34" s="12">
        <v>0</v>
      </c>
      <c r="AZ34" s="12">
        <v>56078.1</v>
      </c>
      <c r="BA34" s="12">
        <v>0</v>
      </c>
      <c r="BB34" s="12">
        <v>0</v>
      </c>
      <c r="BC34" s="12">
        <v>55741.08</v>
      </c>
      <c r="BD34" s="12">
        <v>0</v>
      </c>
      <c r="BE34" s="12">
        <v>57567.12</v>
      </c>
      <c r="BF34" s="12">
        <v>1360.87</v>
      </c>
      <c r="BG34" s="12">
        <v>0</v>
      </c>
      <c r="BH34" s="12">
        <v>0</v>
      </c>
      <c r="BI34" s="12">
        <v>0</v>
      </c>
      <c r="BJ34" s="12">
        <v>0</v>
      </c>
      <c r="BK34" s="12">
        <v>0</v>
      </c>
      <c r="BL34" s="12">
        <v>0</v>
      </c>
      <c r="BM34" s="12">
        <v>0</v>
      </c>
      <c r="BN34" s="12">
        <v>0</v>
      </c>
      <c r="BO34" s="12">
        <v>0</v>
      </c>
      <c r="BP34" s="12">
        <v>0</v>
      </c>
      <c r="BQ34" s="12">
        <v>0</v>
      </c>
      <c r="BR34" s="12">
        <v>0</v>
      </c>
      <c r="BS34" s="12">
        <v>0</v>
      </c>
      <c r="BT34" s="12">
        <v>0</v>
      </c>
      <c r="BU34" s="12">
        <v>6571.531704468508</v>
      </c>
      <c r="BV34" s="12">
        <v>7110.4341775847834</v>
      </c>
      <c r="BW34" s="12">
        <v>407412.75</v>
      </c>
      <c r="BX34" s="12">
        <v>358000.67</v>
      </c>
      <c r="BY34" s="12">
        <v>-14474.83</v>
      </c>
      <c r="BZ34" s="12">
        <v>105494.17</v>
      </c>
      <c r="CA34" s="12">
        <v>153953.17000000001</v>
      </c>
      <c r="CB34" s="12">
        <v>145091.25</v>
      </c>
      <c r="CC34" s="12">
        <v>571.84</v>
      </c>
      <c r="CD34" s="12">
        <v>16880</v>
      </c>
      <c r="CE34" s="12">
        <v>0</v>
      </c>
      <c r="CF34" s="12">
        <v>0</v>
      </c>
      <c r="CG34" s="12">
        <v>66215.98</v>
      </c>
      <c r="CH34" s="12">
        <v>72149.3</v>
      </c>
      <c r="CI34" s="13">
        <v>2.71</v>
      </c>
      <c r="CJ34" s="13">
        <v>3.71</v>
      </c>
      <c r="CK34" s="13">
        <v>4.26</v>
      </c>
      <c r="CL34" s="13">
        <v>9.11</v>
      </c>
      <c r="CM34" s="13">
        <v>1.4</v>
      </c>
      <c r="CN34" s="13">
        <v>3</v>
      </c>
      <c r="CO34" s="13">
        <v>2.73</v>
      </c>
      <c r="CP34" s="13">
        <v>0.3</v>
      </c>
      <c r="CQ34" s="10" t="s">
        <v>396</v>
      </c>
      <c r="CR34" s="14">
        <v>37118120</v>
      </c>
      <c r="CS34" s="14">
        <v>2688396</v>
      </c>
      <c r="CT34" s="14">
        <v>8442845</v>
      </c>
      <c r="CU34" s="14">
        <v>7611968</v>
      </c>
      <c r="CV34" s="11">
        <v>27</v>
      </c>
      <c r="CW34" s="11">
        <v>162</v>
      </c>
      <c r="CX34" s="15">
        <v>59</v>
      </c>
      <c r="CY34" s="16">
        <v>0</v>
      </c>
      <c r="CZ34" s="13">
        <v>161</v>
      </c>
      <c r="DA34" s="17">
        <v>0</v>
      </c>
      <c r="DB34" s="17">
        <v>0.36419753086419754</v>
      </c>
      <c r="DC34" s="17">
        <f t="shared" si="0"/>
        <v>0.16666666666666666</v>
      </c>
      <c r="DD34" s="15">
        <v>99</v>
      </c>
      <c r="DE34" s="11">
        <f t="shared" ref="DE34:DE65" si="3">CW34/(DO34+DP34)</f>
        <v>11.118027469763435</v>
      </c>
      <c r="DF34" s="17">
        <f t="shared" ref="DF34:DF65" si="4">(DH34+DI34)/(DJ34+DK34)</f>
        <v>0.95752131022633413</v>
      </c>
      <c r="DG34" s="15">
        <v>17</v>
      </c>
      <c r="DH34" s="16">
        <v>104.00193326517334</v>
      </c>
      <c r="DI34" s="16">
        <v>50.131229563269869</v>
      </c>
      <c r="DJ34" s="16">
        <v>107.59199999999998</v>
      </c>
      <c r="DK34" s="16">
        <v>53.378999999999991</v>
      </c>
      <c r="DL34" s="18">
        <v>31009.947271725305</v>
      </c>
      <c r="DM34" s="19">
        <v>9.6</v>
      </c>
      <c r="DN34" s="16">
        <v>0.13333333333333333</v>
      </c>
      <c r="DO34" s="19">
        <v>14.570929999999988</v>
      </c>
      <c r="DP34" s="19">
        <v>0</v>
      </c>
      <c r="DQ34" s="20"/>
      <c r="DR34" s="20"/>
      <c r="DS34" s="20"/>
      <c r="DT34" s="20"/>
      <c r="DU34" s="20"/>
      <c r="DV34" s="21">
        <v>9</v>
      </c>
    </row>
    <row r="35" spans="1:126" s="22" customFormat="1" x14ac:dyDescent="0.2">
      <c r="A35" s="4">
        <v>2008</v>
      </c>
      <c r="B35" s="9">
        <v>14003</v>
      </c>
      <c r="C35" s="10" t="s">
        <v>179</v>
      </c>
      <c r="D35" s="10" t="s">
        <v>260</v>
      </c>
      <c r="E35" s="11">
        <v>140.36000000000001</v>
      </c>
      <c r="F35" s="10" t="s">
        <v>13</v>
      </c>
      <c r="G35" s="11">
        <v>87</v>
      </c>
      <c r="H35" s="12">
        <v>335751.22</v>
      </c>
      <c r="I35" s="12">
        <v>14004.35</v>
      </c>
      <c r="J35" s="12">
        <v>444606.7</v>
      </c>
      <c r="K35" s="12">
        <v>37217</v>
      </c>
      <c r="L35" s="12">
        <v>92382.7</v>
      </c>
      <c r="M35" s="12">
        <v>0</v>
      </c>
      <c r="N35" s="12">
        <v>0</v>
      </c>
      <c r="O35" s="12">
        <v>0</v>
      </c>
      <c r="P35" s="12">
        <v>58304.74</v>
      </c>
      <c r="Q35" s="12">
        <v>0</v>
      </c>
      <c r="R35" s="12">
        <v>41421</v>
      </c>
      <c r="S35" s="12">
        <v>26752.45</v>
      </c>
      <c r="T35" s="12">
        <v>0</v>
      </c>
      <c r="U35" s="12">
        <v>0</v>
      </c>
      <c r="V35" s="12">
        <v>0</v>
      </c>
      <c r="W35" s="12">
        <v>0</v>
      </c>
      <c r="X35" s="12">
        <v>416862</v>
      </c>
      <c r="Y35" s="12">
        <v>0</v>
      </c>
      <c r="Z35" s="12">
        <v>0</v>
      </c>
      <c r="AA35" s="12">
        <v>39470</v>
      </c>
      <c r="AB35" s="12">
        <v>1951</v>
      </c>
      <c r="AC35" s="12">
        <v>476977.66</v>
      </c>
      <c r="AD35" s="12">
        <v>0</v>
      </c>
      <c r="AE35" s="12">
        <v>0</v>
      </c>
      <c r="AF35" s="12">
        <v>12067.2</v>
      </c>
      <c r="AG35" s="12">
        <v>0</v>
      </c>
      <c r="AH35" s="12">
        <v>0</v>
      </c>
      <c r="AI35" s="12">
        <v>85183.32</v>
      </c>
      <c r="AJ35" s="12">
        <v>4975.68</v>
      </c>
      <c r="AK35" s="12">
        <v>0</v>
      </c>
      <c r="AL35" s="12">
        <v>0</v>
      </c>
      <c r="AM35" s="12">
        <v>0</v>
      </c>
      <c r="AN35" s="12">
        <v>0</v>
      </c>
      <c r="AO35" s="12">
        <v>6317.08</v>
      </c>
      <c r="AP35" s="12">
        <v>68118.45</v>
      </c>
      <c r="AQ35" s="12">
        <v>89565.85</v>
      </c>
      <c r="AR35" s="12">
        <v>141787.53</v>
      </c>
      <c r="AS35" s="12">
        <v>0</v>
      </c>
      <c r="AT35" s="12">
        <v>0</v>
      </c>
      <c r="AU35" s="12">
        <v>0</v>
      </c>
      <c r="AV35" s="12">
        <v>60049.65</v>
      </c>
      <c r="AW35" s="12">
        <v>489.63</v>
      </c>
      <c r="AX35" s="12">
        <v>0</v>
      </c>
      <c r="AY35" s="12">
        <v>0</v>
      </c>
      <c r="AZ35" s="12">
        <v>24778.9</v>
      </c>
      <c r="BA35" s="12">
        <v>0</v>
      </c>
      <c r="BB35" s="12">
        <v>0</v>
      </c>
      <c r="BC35" s="12">
        <v>0</v>
      </c>
      <c r="BD35" s="12">
        <v>911.77</v>
      </c>
      <c r="BE35" s="12">
        <v>36145.800000000003</v>
      </c>
      <c r="BF35" s="12">
        <v>332.21</v>
      </c>
      <c r="BG35" s="12">
        <v>0</v>
      </c>
      <c r="BH35" s="12">
        <v>0</v>
      </c>
      <c r="BI35" s="12">
        <v>0</v>
      </c>
      <c r="BJ35" s="12">
        <v>0</v>
      </c>
      <c r="BK35" s="12">
        <v>0</v>
      </c>
      <c r="BL35" s="12">
        <v>0</v>
      </c>
      <c r="BM35" s="12">
        <v>0</v>
      </c>
      <c r="BN35" s="12">
        <v>0</v>
      </c>
      <c r="BO35" s="12">
        <v>0</v>
      </c>
      <c r="BP35" s="12">
        <v>0</v>
      </c>
      <c r="BQ35" s="12">
        <v>0</v>
      </c>
      <c r="BR35" s="12">
        <v>0</v>
      </c>
      <c r="BS35" s="12">
        <v>0</v>
      </c>
      <c r="BT35" s="12">
        <v>0</v>
      </c>
      <c r="BU35" s="12">
        <v>9611.4996016683072</v>
      </c>
      <c r="BV35" s="12">
        <v>11009.186114625803</v>
      </c>
      <c r="BW35" s="12">
        <v>198802.96</v>
      </c>
      <c r="BX35" s="12">
        <v>234304.45</v>
      </c>
      <c r="BY35" s="12">
        <v>1775.76</v>
      </c>
      <c r="BZ35" s="12">
        <v>0</v>
      </c>
      <c r="CA35" s="12">
        <v>0</v>
      </c>
      <c r="CB35" s="12">
        <v>0</v>
      </c>
      <c r="CC35" s="12">
        <v>2500</v>
      </c>
      <c r="CD35" s="12">
        <v>0</v>
      </c>
      <c r="CE35" s="12">
        <v>0</v>
      </c>
      <c r="CF35" s="12">
        <v>0</v>
      </c>
      <c r="CG35" s="12">
        <v>38924.01</v>
      </c>
      <c r="CH35" s="12">
        <v>54101.14</v>
      </c>
      <c r="CI35" s="13">
        <v>4.47</v>
      </c>
      <c r="CJ35" s="13">
        <v>6.12</v>
      </c>
      <c r="CK35" s="13">
        <v>7.03</v>
      </c>
      <c r="CL35" s="13">
        <v>15.03</v>
      </c>
      <c r="CM35" s="13">
        <v>1.31</v>
      </c>
      <c r="CN35" s="13">
        <v>2.35</v>
      </c>
      <c r="CO35" s="13">
        <v>0</v>
      </c>
      <c r="CP35" s="13">
        <v>0</v>
      </c>
      <c r="CQ35" s="10" t="s">
        <v>235</v>
      </c>
      <c r="CR35" s="14">
        <v>33994701</v>
      </c>
      <c r="CS35" s="14">
        <v>104558</v>
      </c>
      <c r="CT35" s="14">
        <v>7178395</v>
      </c>
      <c r="CU35" s="14">
        <v>2643244</v>
      </c>
      <c r="CV35" s="11">
        <v>15</v>
      </c>
      <c r="CW35" s="11">
        <v>88</v>
      </c>
      <c r="CX35" s="15">
        <v>15</v>
      </c>
      <c r="CY35" s="16">
        <v>2</v>
      </c>
      <c r="CZ35" s="13">
        <v>87</v>
      </c>
      <c r="DA35" s="17">
        <v>7.3170731707317069E-2</v>
      </c>
      <c r="DB35" s="17">
        <v>0.29545454545454547</v>
      </c>
      <c r="DC35" s="17">
        <f t="shared" si="0"/>
        <v>0.17045454545454544</v>
      </c>
      <c r="DD35" s="15">
        <v>37</v>
      </c>
      <c r="DE35" s="11">
        <f t="shared" si="3"/>
        <v>7.1576430206880275</v>
      </c>
      <c r="DF35" s="17">
        <f t="shared" si="4"/>
        <v>0.94439291520763369</v>
      </c>
      <c r="DG35" s="15">
        <v>3</v>
      </c>
      <c r="DH35" s="16">
        <v>55.787109825591443</v>
      </c>
      <c r="DI35" s="16">
        <v>24.82249184487133</v>
      </c>
      <c r="DJ35" s="16">
        <v>57.907000000000004</v>
      </c>
      <c r="DK35" s="16">
        <v>27.448999999999998</v>
      </c>
      <c r="DL35" s="18">
        <v>27630.454144315976</v>
      </c>
      <c r="DM35" s="19">
        <v>6.7692307692307692</v>
      </c>
      <c r="DN35" s="16">
        <v>7.6923076923076927E-2</v>
      </c>
      <c r="DO35" s="19">
        <v>12.294550000000001</v>
      </c>
      <c r="DP35" s="19">
        <v>0</v>
      </c>
      <c r="DQ35" s="20"/>
      <c r="DR35" s="20"/>
      <c r="DS35" s="20"/>
      <c r="DT35" s="20"/>
      <c r="DU35" s="20"/>
      <c r="DV35" s="21">
        <v>1</v>
      </c>
    </row>
    <row r="36" spans="1:126" s="22" customFormat="1" x14ac:dyDescent="0.2">
      <c r="A36" s="4">
        <v>2008</v>
      </c>
      <c r="B36" s="9">
        <v>14004</v>
      </c>
      <c r="C36" s="10" t="s">
        <v>164</v>
      </c>
      <c r="D36" s="10" t="s">
        <v>261</v>
      </c>
      <c r="E36" s="11">
        <v>325.92</v>
      </c>
      <c r="F36" s="10" t="s">
        <v>13</v>
      </c>
      <c r="G36" s="11">
        <v>3725</v>
      </c>
      <c r="H36" s="12">
        <v>9041891.4600000009</v>
      </c>
      <c r="I36" s="12">
        <v>496424.03</v>
      </c>
      <c r="J36" s="12">
        <v>10280104.460000001</v>
      </c>
      <c r="K36" s="12">
        <v>1043759.93</v>
      </c>
      <c r="L36" s="12">
        <v>4188146.61</v>
      </c>
      <c r="M36" s="12">
        <v>0</v>
      </c>
      <c r="N36" s="12">
        <v>225744.95</v>
      </c>
      <c r="O36" s="12">
        <v>0</v>
      </c>
      <c r="P36" s="12">
        <v>1871884.07</v>
      </c>
      <c r="Q36" s="12">
        <v>0</v>
      </c>
      <c r="R36" s="12">
        <v>1270395</v>
      </c>
      <c r="S36" s="12">
        <v>818934.45</v>
      </c>
      <c r="T36" s="12">
        <v>408361.05</v>
      </c>
      <c r="U36" s="12">
        <v>0</v>
      </c>
      <c r="V36" s="12">
        <v>0</v>
      </c>
      <c r="W36" s="12">
        <v>0</v>
      </c>
      <c r="X36" s="12">
        <v>9381310</v>
      </c>
      <c r="Y36" s="12">
        <v>0</v>
      </c>
      <c r="Z36" s="12">
        <v>0</v>
      </c>
      <c r="AA36" s="12">
        <v>1270395</v>
      </c>
      <c r="AB36" s="12">
        <v>0</v>
      </c>
      <c r="AC36" s="12">
        <v>12953712.790000003</v>
      </c>
      <c r="AD36" s="12">
        <v>0</v>
      </c>
      <c r="AE36" s="12">
        <v>0</v>
      </c>
      <c r="AF36" s="12">
        <v>1134187.6100000001</v>
      </c>
      <c r="AG36" s="12">
        <v>0</v>
      </c>
      <c r="AH36" s="12">
        <v>0</v>
      </c>
      <c r="AI36" s="12">
        <v>2859426.85</v>
      </c>
      <c r="AJ36" s="12">
        <v>39995.26</v>
      </c>
      <c r="AK36" s="12">
        <v>0</v>
      </c>
      <c r="AL36" s="12">
        <v>0</v>
      </c>
      <c r="AM36" s="12">
        <v>0</v>
      </c>
      <c r="AN36" s="12">
        <v>0</v>
      </c>
      <c r="AO36" s="12">
        <v>1925052.86</v>
      </c>
      <c r="AP36" s="12">
        <v>1593293.94</v>
      </c>
      <c r="AQ36" s="12">
        <v>721637.81</v>
      </c>
      <c r="AR36" s="12">
        <v>2287061.9500000002</v>
      </c>
      <c r="AS36" s="12">
        <v>25201.119999999999</v>
      </c>
      <c r="AT36" s="12">
        <v>0</v>
      </c>
      <c r="AU36" s="12">
        <v>0</v>
      </c>
      <c r="AV36" s="12">
        <v>866590.96</v>
      </c>
      <c r="AW36" s="12">
        <v>0</v>
      </c>
      <c r="AX36" s="12">
        <v>5000</v>
      </c>
      <c r="AY36" s="12">
        <v>144530</v>
      </c>
      <c r="AZ36" s="12">
        <v>1177207.78</v>
      </c>
      <c r="BA36" s="12">
        <v>0</v>
      </c>
      <c r="BB36" s="12">
        <v>0</v>
      </c>
      <c r="BC36" s="12">
        <v>2167289.0299999998</v>
      </c>
      <c r="BD36" s="12">
        <v>19808.689999999999</v>
      </c>
      <c r="BE36" s="12">
        <v>773480.61</v>
      </c>
      <c r="BF36" s="12">
        <v>180717.5</v>
      </c>
      <c r="BG36" s="12">
        <v>57970.49</v>
      </c>
      <c r="BH36" s="12">
        <v>64598.13</v>
      </c>
      <c r="BI36" s="12">
        <v>0</v>
      </c>
      <c r="BJ36" s="12">
        <v>0</v>
      </c>
      <c r="BK36" s="12">
        <v>0</v>
      </c>
      <c r="BL36" s="12">
        <v>0</v>
      </c>
      <c r="BM36" s="12">
        <v>0</v>
      </c>
      <c r="BN36" s="12">
        <v>0</v>
      </c>
      <c r="BO36" s="12">
        <v>0</v>
      </c>
      <c r="BP36" s="12">
        <v>0</v>
      </c>
      <c r="BQ36" s="12">
        <v>0</v>
      </c>
      <c r="BR36" s="12">
        <v>478358.23</v>
      </c>
      <c r="BS36" s="12">
        <v>0</v>
      </c>
      <c r="BT36" s="12">
        <v>0</v>
      </c>
      <c r="BU36" s="12">
        <v>5223.2044610181219</v>
      </c>
      <c r="BV36" s="12">
        <v>6298.5141910922666</v>
      </c>
      <c r="BW36" s="12">
        <v>4973119.05</v>
      </c>
      <c r="BX36" s="12">
        <v>2979425.35</v>
      </c>
      <c r="BY36" s="12">
        <v>916257.48</v>
      </c>
      <c r="BZ36" s="12">
        <v>645909.87</v>
      </c>
      <c r="CA36" s="12">
        <v>35929.379999999997</v>
      </c>
      <c r="CB36" s="12">
        <v>0</v>
      </c>
      <c r="CC36" s="12">
        <v>0</v>
      </c>
      <c r="CD36" s="12">
        <v>0</v>
      </c>
      <c r="CE36" s="12">
        <v>0</v>
      </c>
      <c r="CF36" s="12">
        <v>0</v>
      </c>
      <c r="CG36" s="12">
        <v>1401086.49</v>
      </c>
      <c r="CH36" s="12">
        <v>1329970.3700000001</v>
      </c>
      <c r="CI36" s="13">
        <v>2.71</v>
      </c>
      <c r="CJ36" s="13">
        <v>3.71</v>
      </c>
      <c r="CK36" s="13">
        <v>4.26</v>
      </c>
      <c r="CL36" s="13">
        <v>9.11</v>
      </c>
      <c r="CM36" s="13">
        <v>1.4</v>
      </c>
      <c r="CN36" s="13">
        <v>3</v>
      </c>
      <c r="CO36" s="13">
        <v>0</v>
      </c>
      <c r="CP36" s="13">
        <v>0.3</v>
      </c>
      <c r="CQ36" s="10" t="s">
        <v>396</v>
      </c>
      <c r="CR36" s="14">
        <v>114739105</v>
      </c>
      <c r="CS36" s="14">
        <v>1984271</v>
      </c>
      <c r="CT36" s="14">
        <v>769020952</v>
      </c>
      <c r="CU36" s="14">
        <v>487717605</v>
      </c>
      <c r="CV36" s="11">
        <v>486</v>
      </c>
      <c r="CW36" s="11">
        <v>3753</v>
      </c>
      <c r="CX36" s="15">
        <v>105</v>
      </c>
      <c r="CY36" s="16">
        <v>89.165000000000006</v>
      </c>
      <c r="CZ36" s="13">
        <v>3738.5</v>
      </c>
      <c r="DA36" s="17">
        <v>2.2441160372194856E-2</v>
      </c>
      <c r="DB36" s="17">
        <v>0.26059152677857716</v>
      </c>
      <c r="DC36" s="17">
        <f t="shared" si="0"/>
        <v>0.12949640287769784</v>
      </c>
      <c r="DD36" s="15">
        <v>710</v>
      </c>
      <c r="DE36" s="11">
        <f t="shared" si="3"/>
        <v>15.416107355257726</v>
      </c>
      <c r="DF36" s="17">
        <f t="shared" si="4"/>
        <v>0.95249663937343576</v>
      </c>
      <c r="DG36" s="15">
        <v>289</v>
      </c>
      <c r="DH36" s="16">
        <v>2415.9358300117565</v>
      </c>
      <c r="DI36" s="16">
        <v>1153.8729848841383</v>
      </c>
      <c r="DJ36" s="16">
        <v>2502.1580000000004</v>
      </c>
      <c r="DK36" s="16">
        <v>1245.6859999999999</v>
      </c>
      <c r="DL36" s="18">
        <v>39281.650474003203</v>
      </c>
      <c r="DM36" s="19">
        <v>16.130434782608695</v>
      </c>
      <c r="DN36" s="16">
        <v>0.17391304347826086</v>
      </c>
      <c r="DO36" s="19">
        <v>243.44666999999998</v>
      </c>
      <c r="DP36" s="19">
        <v>0</v>
      </c>
      <c r="DQ36" s="20">
        <v>22.727272727272727</v>
      </c>
      <c r="DR36" s="20">
        <v>22.066985645933013</v>
      </c>
      <c r="DS36" s="20">
        <v>21.440191387559807</v>
      </c>
      <c r="DT36" s="20">
        <v>22.339712918660286</v>
      </c>
      <c r="DU36" s="20">
        <v>22.291866028708135</v>
      </c>
      <c r="DV36" s="21">
        <v>209</v>
      </c>
    </row>
    <row r="37" spans="1:126" s="22" customFormat="1" x14ac:dyDescent="0.2">
      <c r="A37" s="4">
        <v>2008</v>
      </c>
      <c r="B37" s="9">
        <v>14005</v>
      </c>
      <c r="C37" s="10" t="s">
        <v>105</v>
      </c>
      <c r="D37" s="10" t="s">
        <v>262</v>
      </c>
      <c r="E37" s="11">
        <v>109.95</v>
      </c>
      <c r="F37" s="10" t="s">
        <v>13</v>
      </c>
      <c r="G37" s="11">
        <v>142</v>
      </c>
      <c r="H37" s="12">
        <v>435849.24</v>
      </c>
      <c r="I37" s="12">
        <v>12290.66</v>
      </c>
      <c r="J37" s="12">
        <v>683100.73</v>
      </c>
      <c r="K37" s="12">
        <v>52032</v>
      </c>
      <c r="L37" s="12">
        <v>71079.16</v>
      </c>
      <c r="M37" s="12">
        <v>0</v>
      </c>
      <c r="N37" s="12">
        <v>0</v>
      </c>
      <c r="O37" s="12">
        <v>32235.279999999999</v>
      </c>
      <c r="P37" s="12">
        <v>68565.38</v>
      </c>
      <c r="Q37" s="12">
        <v>0</v>
      </c>
      <c r="R37" s="12">
        <v>100162</v>
      </c>
      <c r="S37" s="12">
        <v>26638.05</v>
      </c>
      <c r="T37" s="12">
        <v>14786.22</v>
      </c>
      <c r="U37" s="12">
        <v>0</v>
      </c>
      <c r="V37" s="12">
        <v>0</v>
      </c>
      <c r="W37" s="12">
        <v>0</v>
      </c>
      <c r="X37" s="12">
        <v>637150</v>
      </c>
      <c r="Y37" s="12">
        <v>0</v>
      </c>
      <c r="Z37" s="12">
        <v>0</v>
      </c>
      <c r="AA37" s="12">
        <v>35824</v>
      </c>
      <c r="AB37" s="12">
        <v>64338</v>
      </c>
      <c r="AC37" s="12">
        <v>679067.52</v>
      </c>
      <c r="AD37" s="12">
        <v>0</v>
      </c>
      <c r="AE37" s="12">
        <v>0</v>
      </c>
      <c r="AF37" s="12">
        <v>38419.26</v>
      </c>
      <c r="AG37" s="12">
        <v>0</v>
      </c>
      <c r="AH37" s="12">
        <v>0</v>
      </c>
      <c r="AI37" s="12">
        <v>102726.15</v>
      </c>
      <c r="AJ37" s="12">
        <v>6725.16</v>
      </c>
      <c r="AK37" s="12">
        <v>0</v>
      </c>
      <c r="AL37" s="12">
        <v>0</v>
      </c>
      <c r="AM37" s="12">
        <v>0</v>
      </c>
      <c r="AN37" s="12">
        <v>0</v>
      </c>
      <c r="AO37" s="12">
        <v>30213.77</v>
      </c>
      <c r="AP37" s="12">
        <v>102932.09</v>
      </c>
      <c r="AQ37" s="12">
        <v>78372.78</v>
      </c>
      <c r="AR37" s="12">
        <v>175362.69</v>
      </c>
      <c r="AS37" s="12">
        <v>0</v>
      </c>
      <c r="AT37" s="12">
        <v>0</v>
      </c>
      <c r="AU37" s="12">
        <v>0</v>
      </c>
      <c r="AV37" s="12">
        <v>38977.160000000003</v>
      </c>
      <c r="AW37" s="12">
        <v>0</v>
      </c>
      <c r="AX37" s="12">
        <v>0</v>
      </c>
      <c r="AY37" s="12">
        <v>11574.18</v>
      </c>
      <c r="AZ37" s="12">
        <v>49921.17</v>
      </c>
      <c r="BA37" s="12">
        <v>0</v>
      </c>
      <c r="BB37" s="12">
        <v>0</v>
      </c>
      <c r="BC37" s="12">
        <v>0</v>
      </c>
      <c r="BD37" s="12">
        <v>743.28</v>
      </c>
      <c r="BE37" s="12">
        <v>50685.56</v>
      </c>
      <c r="BF37" s="12">
        <v>0</v>
      </c>
      <c r="BG37" s="12">
        <v>0</v>
      </c>
      <c r="BH37" s="12">
        <v>0</v>
      </c>
      <c r="BI37" s="12">
        <v>0</v>
      </c>
      <c r="BJ37" s="12">
        <v>0</v>
      </c>
      <c r="BK37" s="12">
        <v>0</v>
      </c>
      <c r="BL37" s="12">
        <v>0</v>
      </c>
      <c r="BM37" s="12">
        <v>0</v>
      </c>
      <c r="BN37" s="12">
        <v>16147.5</v>
      </c>
      <c r="BO37" s="12">
        <v>0</v>
      </c>
      <c r="BP37" s="12">
        <v>0</v>
      </c>
      <c r="BQ37" s="12">
        <v>0</v>
      </c>
      <c r="BR37" s="12">
        <v>0</v>
      </c>
      <c r="BS37" s="12">
        <v>0</v>
      </c>
      <c r="BT37" s="12">
        <v>0</v>
      </c>
      <c r="BU37" s="12">
        <v>7490.4683994793249</v>
      </c>
      <c r="BV37" s="12">
        <v>8318.1759077187235</v>
      </c>
      <c r="BW37" s="12">
        <v>529967.48</v>
      </c>
      <c r="BX37" s="12">
        <v>92711.91</v>
      </c>
      <c r="BY37" s="12">
        <v>30611.42</v>
      </c>
      <c r="BZ37" s="12">
        <v>26272.89</v>
      </c>
      <c r="CA37" s="12">
        <v>0</v>
      </c>
      <c r="CB37" s="12">
        <v>0</v>
      </c>
      <c r="CC37" s="12">
        <v>0</v>
      </c>
      <c r="CD37" s="12">
        <v>0</v>
      </c>
      <c r="CE37" s="12">
        <v>0</v>
      </c>
      <c r="CF37" s="12">
        <v>0</v>
      </c>
      <c r="CG37" s="12">
        <v>55924.23</v>
      </c>
      <c r="CH37" s="12">
        <v>52278.89</v>
      </c>
      <c r="CI37" s="13">
        <v>6.12</v>
      </c>
      <c r="CJ37" s="13">
        <v>8.3800000000000008</v>
      </c>
      <c r="CK37" s="13">
        <v>9.6199999999999992</v>
      </c>
      <c r="CL37" s="13">
        <v>20.57</v>
      </c>
      <c r="CM37" s="13">
        <v>1.3</v>
      </c>
      <c r="CN37" s="13">
        <v>1.3</v>
      </c>
      <c r="CO37" s="13">
        <v>0</v>
      </c>
      <c r="CP37" s="13">
        <v>0.28000000000000003</v>
      </c>
      <c r="CQ37" s="10" t="s">
        <v>235</v>
      </c>
      <c r="CR37" s="14">
        <v>43799150</v>
      </c>
      <c r="CS37" s="14">
        <v>469485</v>
      </c>
      <c r="CT37" s="14">
        <v>7301872</v>
      </c>
      <c r="CU37" s="14">
        <v>1118612</v>
      </c>
      <c r="CV37" s="11">
        <v>25</v>
      </c>
      <c r="CW37" s="11">
        <v>145</v>
      </c>
      <c r="CX37" s="15">
        <v>64</v>
      </c>
      <c r="CY37" s="16">
        <v>0</v>
      </c>
      <c r="CZ37" s="13">
        <v>142</v>
      </c>
      <c r="DA37" s="17">
        <v>1.4285714285714285E-2</v>
      </c>
      <c r="DB37" s="17">
        <v>0.35172413793103446</v>
      </c>
      <c r="DC37" s="17">
        <f t="shared" si="0"/>
        <v>0.17241379310344829</v>
      </c>
      <c r="DD37" s="15">
        <v>111</v>
      </c>
      <c r="DE37" s="11">
        <f t="shared" si="3"/>
        <v>8.6291238285220402</v>
      </c>
      <c r="DF37" s="17">
        <f t="shared" si="4"/>
        <v>0.96807882222811803</v>
      </c>
      <c r="DG37" s="15">
        <v>8</v>
      </c>
      <c r="DH37" s="16">
        <v>94.532927833987202</v>
      </c>
      <c r="DI37" s="16">
        <v>45.284760302775439</v>
      </c>
      <c r="DJ37" s="16">
        <v>96.863</v>
      </c>
      <c r="DK37" s="16">
        <v>47.564999999999998</v>
      </c>
      <c r="DL37" s="18">
        <v>31445.010263301298</v>
      </c>
      <c r="DM37" s="19">
        <v>10.050000000000001</v>
      </c>
      <c r="DN37" s="16">
        <v>0.1</v>
      </c>
      <c r="DO37" s="19">
        <v>16.803560000000022</v>
      </c>
      <c r="DP37" s="19">
        <v>0</v>
      </c>
      <c r="DQ37" s="20"/>
      <c r="DR37" s="20"/>
      <c r="DS37" s="20"/>
      <c r="DT37" s="20"/>
      <c r="DU37" s="20"/>
      <c r="DV37" s="21">
        <v>6</v>
      </c>
    </row>
    <row r="38" spans="1:126" s="22" customFormat="1" x14ac:dyDescent="0.2">
      <c r="A38" s="4">
        <v>2008</v>
      </c>
      <c r="B38" s="9">
        <v>15001</v>
      </c>
      <c r="C38" s="10" t="s">
        <v>106</v>
      </c>
      <c r="D38" s="10" t="s">
        <v>263</v>
      </c>
      <c r="E38" s="11">
        <v>900.45</v>
      </c>
      <c r="F38" s="10" t="s">
        <v>14</v>
      </c>
      <c r="G38" s="11">
        <v>162</v>
      </c>
      <c r="H38" s="12">
        <v>406771.21</v>
      </c>
      <c r="I38" s="12">
        <v>4475.62</v>
      </c>
      <c r="J38" s="12">
        <v>798473.85</v>
      </c>
      <c r="K38" s="12">
        <v>310759.98</v>
      </c>
      <c r="L38" s="12">
        <v>4150.59</v>
      </c>
      <c r="M38" s="12">
        <v>0</v>
      </c>
      <c r="N38" s="12">
        <v>0</v>
      </c>
      <c r="O38" s="12">
        <v>7857</v>
      </c>
      <c r="P38" s="12">
        <v>67472.38</v>
      </c>
      <c r="Q38" s="12">
        <v>0</v>
      </c>
      <c r="R38" s="12">
        <v>78188</v>
      </c>
      <c r="S38" s="12">
        <v>73997.95</v>
      </c>
      <c r="T38" s="12">
        <v>17337.099999999999</v>
      </c>
      <c r="U38" s="12">
        <v>0</v>
      </c>
      <c r="V38" s="12">
        <v>0</v>
      </c>
      <c r="W38" s="12">
        <v>0</v>
      </c>
      <c r="X38" s="12">
        <v>616656</v>
      </c>
      <c r="Y38" s="12">
        <v>165000</v>
      </c>
      <c r="Z38" s="12">
        <v>0</v>
      </c>
      <c r="AA38" s="12">
        <v>78188</v>
      </c>
      <c r="AB38" s="12">
        <v>0</v>
      </c>
      <c r="AC38" s="12">
        <v>1279535.8</v>
      </c>
      <c r="AD38" s="12">
        <v>0</v>
      </c>
      <c r="AE38" s="12">
        <v>0</v>
      </c>
      <c r="AF38" s="12">
        <v>6067.61</v>
      </c>
      <c r="AG38" s="12">
        <v>0</v>
      </c>
      <c r="AH38" s="12">
        <v>0</v>
      </c>
      <c r="AI38" s="12">
        <v>171446.76</v>
      </c>
      <c r="AJ38" s="12">
        <v>0</v>
      </c>
      <c r="AK38" s="12">
        <v>0</v>
      </c>
      <c r="AL38" s="12">
        <v>0</v>
      </c>
      <c r="AM38" s="12">
        <v>0</v>
      </c>
      <c r="AN38" s="12">
        <v>0</v>
      </c>
      <c r="AO38" s="12">
        <v>159247.16</v>
      </c>
      <c r="AP38" s="12">
        <v>222029.47</v>
      </c>
      <c r="AQ38" s="12">
        <v>243712.06</v>
      </c>
      <c r="AR38" s="12">
        <v>253683.93</v>
      </c>
      <c r="AS38" s="12">
        <v>0</v>
      </c>
      <c r="AT38" s="12">
        <v>0</v>
      </c>
      <c r="AU38" s="12">
        <v>0</v>
      </c>
      <c r="AV38" s="12">
        <v>78357.86</v>
      </c>
      <c r="AW38" s="12">
        <v>464.21</v>
      </c>
      <c r="AX38" s="12">
        <v>0</v>
      </c>
      <c r="AY38" s="12">
        <v>18290.349999999999</v>
      </c>
      <c r="AZ38" s="12">
        <v>11645.31</v>
      </c>
      <c r="BA38" s="12">
        <v>0</v>
      </c>
      <c r="BB38" s="12">
        <v>0</v>
      </c>
      <c r="BC38" s="12">
        <v>0</v>
      </c>
      <c r="BD38" s="12">
        <v>2720.71</v>
      </c>
      <c r="BE38" s="12">
        <v>91641.65</v>
      </c>
      <c r="BF38" s="12">
        <v>18472.5</v>
      </c>
      <c r="BG38" s="12">
        <v>2320.35</v>
      </c>
      <c r="BH38" s="12">
        <v>0</v>
      </c>
      <c r="BI38" s="12">
        <v>0</v>
      </c>
      <c r="BJ38" s="12">
        <v>0</v>
      </c>
      <c r="BK38" s="12">
        <v>0</v>
      </c>
      <c r="BL38" s="12">
        <v>0</v>
      </c>
      <c r="BM38" s="12">
        <v>0</v>
      </c>
      <c r="BN38" s="12">
        <v>0</v>
      </c>
      <c r="BO38" s="12">
        <v>0</v>
      </c>
      <c r="BP38" s="12">
        <v>0</v>
      </c>
      <c r="BQ38" s="12">
        <v>0</v>
      </c>
      <c r="BR38" s="12">
        <v>0</v>
      </c>
      <c r="BS38" s="12">
        <v>0</v>
      </c>
      <c r="BT38" s="12">
        <v>0</v>
      </c>
      <c r="BU38" s="12">
        <v>13899.57523665569</v>
      </c>
      <c r="BV38" s="12">
        <v>15717.765124828669</v>
      </c>
      <c r="BW38" s="12">
        <v>314397.37</v>
      </c>
      <c r="BX38" s="12">
        <v>378040.99</v>
      </c>
      <c r="BY38" s="12">
        <v>35879.589999999997</v>
      </c>
      <c r="BZ38" s="12">
        <v>110307.39</v>
      </c>
      <c r="CA38" s="12">
        <v>0</v>
      </c>
      <c r="CB38" s="12">
        <v>0</v>
      </c>
      <c r="CC38" s="12">
        <v>0</v>
      </c>
      <c r="CD38" s="12">
        <v>0</v>
      </c>
      <c r="CE38" s="12">
        <v>921733.01</v>
      </c>
      <c r="CF38" s="12">
        <v>0</v>
      </c>
      <c r="CG38" s="12">
        <v>84272.88</v>
      </c>
      <c r="CH38" s="12">
        <v>123532.98</v>
      </c>
      <c r="CI38" s="13">
        <v>4.7350000000000003</v>
      </c>
      <c r="CJ38" s="13">
        <v>6.4819999999999993</v>
      </c>
      <c r="CK38" s="13">
        <v>7.4429999999999996</v>
      </c>
      <c r="CL38" s="13">
        <v>15.917400000000001</v>
      </c>
      <c r="CM38" s="13">
        <v>1.4</v>
      </c>
      <c r="CN38" s="13">
        <v>3</v>
      </c>
      <c r="CO38" s="13">
        <v>0</v>
      </c>
      <c r="CP38" s="13">
        <v>0.3</v>
      </c>
      <c r="CQ38" s="10" t="s">
        <v>235</v>
      </c>
      <c r="CR38" s="14">
        <v>36868534</v>
      </c>
      <c r="CS38" s="14">
        <v>365433</v>
      </c>
      <c r="CT38" s="14">
        <v>2905548</v>
      </c>
      <c r="CU38" s="14">
        <v>2439371</v>
      </c>
      <c r="CV38" s="11">
        <v>27</v>
      </c>
      <c r="CW38" s="11">
        <v>173</v>
      </c>
      <c r="CX38" s="15">
        <v>46</v>
      </c>
      <c r="CY38" s="16">
        <v>4</v>
      </c>
      <c r="CZ38" s="13">
        <v>149</v>
      </c>
      <c r="DA38" s="17">
        <v>6.9767441860465115E-2</v>
      </c>
      <c r="DB38" s="17"/>
      <c r="DC38" s="17">
        <f t="shared" si="0"/>
        <v>0.15606936416184972</v>
      </c>
      <c r="DD38" s="15">
        <v>134</v>
      </c>
      <c r="DE38" s="11">
        <f t="shared" si="3"/>
        <v>8.5305173093071947</v>
      </c>
      <c r="DF38" s="17">
        <f t="shared" si="4"/>
        <v>0.95753815060688852</v>
      </c>
      <c r="DG38" s="15">
        <v>11</v>
      </c>
      <c r="DH38" s="16">
        <v>96.787119059430495</v>
      </c>
      <c r="DI38" s="16">
        <v>52.717142547425468</v>
      </c>
      <c r="DJ38" s="16">
        <v>100.78700000000001</v>
      </c>
      <c r="DK38" s="16">
        <v>55.347000000000001</v>
      </c>
      <c r="DL38" s="18">
        <v>37155.03290659382</v>
      </c>
      <c r="DM38" s="19">
        <v>15.476190476190476</v>
      </c>
      <c r="DN38" s="16">
        <v>0</v>
      </c>
      <c r="DO38" s="19">
        <v>20.280129999999986</v>
      </c>
      <c r="DP38" s="19">
        <v>0</v>
      </c>
      <c r="DQ38" s="20">
        <v>23.8</v>
      </c>
      <c r="DR38" s="20">
        <v>23.7</v>
      </c>
      <c r="DS38" s="20">
        <v>22.3</v>
      </c>
      <c r="DT38" s="20">
        <v>23.2</v>
      </c>
      <c r="DU38" s="20">
        <v>23.3</v>
      </c>
      <c r="DV38" s="21">
        <v>10</v>
      </c>
    </row>
    <row r="39" spans="1:126" s="22" customFormat="1" x14ac:dyDescent="0.2">
      <c r="A39" s="4">
        <v>2008</v>
      </c>
      <c r="B39" s="9">
        <v>15002</v>
      </c>
      <c r="C39" s="10" t="s">
        <v>107</v>
      </c>
      <c r="D39" s="10" t="s">
        <v>378</v>
      </c>
      <c r="E39" s="11">
        <v>794.56</v>
      </c>
      <c r="F39" s="10" t="s">
        <v>14</v>
      </c>
      <c r="G39" s="11">
        <v>390</v>
      </c>
      <c r="H39" s="12">
        <v>416074.7</v>
      </c>
      <c r="I39" s="12">
        <v>5896.88</v>
      </c>
      <c r="J39" s="12">
        <v>2000881.47</v>
      </c>
      <c r="K39" s="12">
        <v>1148701.22</v>
      </c>
      <c r="L39" s="12">
        <v>22284.99</v>
      </c>
      <c r="M39" s="12">
        <v>0</v>
      </c>
      <c r="N39" s="12">
        <v>0</v>
      </c>
      <c r="O39" s="12">
        <v>53896</v>
      </c>
      <c r="P39" s="12">
        <v>72768.990000000005</v>
      </c>
      <c r="Q39" s="12">
        <v>0</v>
      </c>
      <c r="R39" s="12">
        <v>155959</v>
      </c>
      <c r="S39" s="12">
        <v>261698.31</v>
      </c>
      <c r="T39" s="12">
        <v>0</v>
      </c>
      <c r="U39" s="12">
        <v>0</v>
      </c>
      <c r="V39" s="12">
        <v>0</v>
      </c>
      <c r="W39" s="12">
        <v>0</v>
      </c>
      <c r="X39" s="12">
        <v>1938065</v>
      </c>
      <c r="Y39" s="12">
        <v>0</v>
      </c>
      <c r="Z39" s="12">
        <v>0</v>
      </c>
      <c r="AA39" s="12">
        <v>155959</v>
      </c>
      <c r="AB39" s="12">
        <v>0</v>
      </c>
      <c r="AC39" s="12">
        <v>2876965.6</v>
      </c>
      <c r="AD39" s="12">
        <v>0</v>
      </c>
      <c r="AE39" s="12">
        <v>0</v>
      </c>
      <c r="AF39" s="12">
        <v>127529.28</v>
      </c>
      <c r="AG39" s="12">
        <v>0</v>
      </c>
      <c r="AH39" s="12">
        <v>0</v>
      </c>
      <c r="AI39" s="12">
        <v>641981.5</v>
      </c>
      <c r="AJ39" s="12">
        <v>0</v>
      </c>
      <c r="AK39" s="12">
        <v>0</v>
      </c>
      <c r="AL39" s="12">
        <v>0</v>
      </c>
      <c r="AM39" s="12">
        <v>0</v>
      </c>
      <c r="AN39" s="12">
        <v>0</v>
      </c>
      <c r="AO39" s="12">
        <v>253350.18</v>
      </c>
      <c r="AP39" s="12">
        <v>584010.57999999996</v>
      </c>
      <c r="AQ39" s="12">
        <v>251688.43</v>
      </c>
      <c r="AR39" s="12">
        <v>716410.31</v>
      </c>
      <c r="AS39" s="12">
        <v>79456.210000000006</v>
      </c>
      <c r="AT39" s="12">
        <v>32059</v>
      </c>
      <c r="AU39" s="12">
        <v>0</v>
      </c>
      <c r="AV39" s="12">
        <v>130401.75</v>
      </c>
      <c r="AW39" s="12">
        <v>15357.84</v>
      </c>
      <c r="AX39" s="12">
        <v>0</v>
      </c>
      <c r="AY39" s="12">
        <v>0</v>
      </c>
      <c r="AZ39" s="12">
        <v>437145.19</v>
      </c>
      <c r="BA39" s="12">
        <v>0</v>
      </c>
      <c r="BB39" s="12">
        <v>0</v>
      </c>
      <c r="BC39" s="12">
        <v>0</v>
      </c>
      <c r="BD39" s="12">
        <v>0</v>
      </c>
      <c r="BE39" s="12">
        <v>0</v>
      </c>
      <c r="BF39" s="12">
        <v>0</v>
      </c>
      <c r="BG39" s="12">
        <v>1450.36</v>
      </c>
      <c r="BH39" s="12">
        <v>0</v>
      </c>
      <c r="BI39" s="12">
        <v>0</v>
      </c>
      <c r="BJ39" s="12">
        <v>0</v>
      </c>
      <c r="BK39" s="12">
        <v>0</v>
      </c>
      <c r="BL39" s="12">
        <v>0</v>
      </c>
      <c r="BM39" s="12">
        <v>0</v>
      </c>
      <c r="BN39" s="12">
        <v>0</v>
      </c>
      <c r="BO39" s="12">
        <v>0</v>
      </c>
      <c r="BP39" s="12">
        <v>0</v>
      </c>
      <c r="BQ39" s="12">
        <v>0</v>
      </c>
      <c r="BR39" s="12">
        <v>0</v>
      </c>
      <c r="BS39" s="12">
        <v>0</v>
      </c>
      <c r="BT39" s="12">
        <v>0</v>
      </c>
      <c r="BU39" s="12">
        <v>12216.103693928677</v>
      </c>
      <c r="BV39" s="12">
        <v>13733.382939678544</v>
      </c>
      <c r="BW39" s="12">
        <v>399238.21</v>
      </c>
      <c r="BX39" s="12">
        <v>100735.79</v>
      </c>
      <c r="BY39" s="12">
        <v>39938.559999999998</v>
      </c>
      <c r="BZ39" s="12">
        <v>0</v>
      </c>
      <c r="CA39" s="12">
        <v>0</v>
      </c>
      <c r="CB39" s="12">
        <v>0</v>
      </c>
      <c r="CC39" s="12">
        <v>0</v>
      </c>
      <c r="CD39" s="12">
        <v>142258.32999999999</v>
      </c>
      <c r="CE39" s="12">
        <v>2382256.29</v>
      </c>
      <c r="CF39" s="12">
        <v>0</v>
      </c>
      <c r="CG39" s="12">
        <v>179074.26</v>
      </c>
      <c r="CH39" s="12">
        <v>227579.84</v>
      </c>
      <c r="CI39" s="13">
        <v>2.71</v>
      </c>
      <c r="CJ39" s="13">
        <v>3.71</v>
      </c>
      <c r="CK39" s="13">
        <v>4.26</v>
      </c>
      <c r="CL39" s="13">
        <v>9.11</v>
      </c>
      <c r="CM39" s="13">
        <v>1.4</v>
      </c>
      <c r="CN39" s="13">
        <v>0.435</v>
      </c>
      <c r="CO39" s="13">
        <v>0</v>
      </c>
      <c r="CP39" s="13">
        <v>0</v>
      </c>
      <c r="CQ39" s="10" t="s">
        <v>396</v>
      </c>
      <c r="CR39" s="14">
        <v>34785522</v>
      </c>
      <c r="CS39" s="14">
        <v>0</v>
      </c>
      <c r="CT39" s="14">
        <v>4925081</v>
      </c>
      <c r="CU39" s="14">
        <v>7076322</v>
      </c>
      <c r="CV39" s="11">
        <v>87</v>
      </c>
      <c r="CW39" s="11">
        <v>418</v>
      </c>
      <c r="CX39" s="15">
        <v>3</v>
      </c>
      <c r="CY39" s="16">
        <v>0</v>
      </c>
      <c r="CZ39" s="13">
        <v>392</v>
      </c>
      <c r="DA39" s="17">
        <v>0.10285714285714286</v>
      </c>
      <c r="DB39" s="17"/>
      <c r="DC39" s="17">
        <f t="shared" si="0"/>
        <v>0.20813397129186603</v>
      </c>
      <c r="DD39" s="15">
        <v>250</v>
      </c>
      <c r="DE39" s="11">
        <f t="shared" si="3"/>
        <v>8.5784713615532162</v>
      </c>
      <c r="DF39" s="17">
        <f t="shared" si="4"/>
        <v>0.8996187240825213</v>
      </c>
      <c r="DG39" s="15">
        <v>17</v>
      </c>
      <c r="DH39" s="16">
        <v>251.09634632128862</v>
      </c>
      <c r="DI39" s="16">
        <v>97.944923198040598</v>
      </c>
      <c r="DJ39" s="16">
        <v>274.16199999999998</v>
      </c>
      <c r="DK39" s="16">
        <v>113.82599999999999</v>
      </c>
      <c r="DL39" s="18">
        <v>34562.159849757707</v>
      </c>
      <c r="DM39" s="19">
        <v>12</v>
      </c>
      <c r="DN39" s="16">
        <v>0.14000000000000001</v>
      </c>
      <c r="DO39" s="19">
        <v>48.726630000000021</v>
      </c>
      <c r="DP39" s="19">
        <v>0</v>
      </c>
      <c r="DQ39" s="20">
        <v>15.923076923076923</v>
      </c>
      <c r="DR39" s="20">
        <v>16.153846153846153</v>
      </c>
      <c r="DS39" s="20">
        <v>13.923076923076923</v>
      </c>
      <c r="DT39" s="20">
        <v>15.23076923076923</v>
      </c>
      <c r="DU39" s="20">
        <v>15.384615384615385</v>
      </c>
      <c r="DV39" s="21">
        <v>13</v>
      </c>
    </row>
    <row r="40" spans="1:126" s="22" customFormat="1" x14ac:dyDescent="0.2">
      <c r="A40" s="4">
        <v>2008</v>
      </c>
      <c r="B40" s="9">
        <v>15003</v>
      </c>
      <c r="C40" s="10" t="s">
        <v>108</v>
      </c>
      <c r="D40" s="10" t="s">
        <v>264</v>
      </c>
      <c r="E40" s="11">
        <v>200.38</v>
      </c>
      <c r="F40" s="10" t="s">
        <v>14</v>
      </c>
      <c r="G40" s="11">
        <v>213</v>
      </c>
      <c r="H40" s="12">
        <v>114671.41</v>
      </c>
      <c r="I40" s="12">
        <v>1184.32</v>
      </c>
      <c r="J40" s="12">
        <v>1329669.54</v>
      </c>
      <c r="K40" s="12">
        <v>491963.25</v>
      </c>
      <c r="L40" s="12">
        <v>16324</v>
      </c>
      <c r="M40" s="12">
        <v>0</v>
      </c>
      <c r="N40" s="12">
        <v>0</v>
      </c>
      <c r="O40" s="12">
        <v>0</v>
      </c>
      <c r="P40" s="12">
        <v>7617.35</v>
      </c>
      <c r="Q40" s="12">
        <v>0</v>
      </c>
      <c r="R40" s="12">
        <v>480028</v>
      </c>
      <c r="S40" s="12">
        <v>65983.56</v>
      </c>
      <c r="T40" s="12">
        <v>1631.59</v>
      </c>
      <c r="U40" s="12">
        <v>0</v>
      </c>
      <c r="V40" s="12">
        <v>0</v>
      </c>
      <c r="W40" s="12">
        <v>0</v>
      </c>
      <c r="X40" s="12">
        <v>1292066</v>
      </c>
      <c r="Y40" s="12">
        <v>0</v>
      </c>
      <c r="Z40" s="12">
        <v>0</v>
      </c>
      <c r="AA40" s="12">
        <v>213535</v>
      </c>
      <c r="AB40" s="12">
        <v>266493</v>
      </c>
      <c r="AC40" s="12">
        <v>1491455.86</v>
      </c>
      <c r="AD40" s="12">
        <v>19111.38</v>
      </c>
      <c r="AE40" s="12">
        <v>0</v>
      </c>
      <c r="AF40" s="12">
        <v>31126.26</v>
      </c>
      <c r="AG40" s="12">
        <v>0</v>
      </c>
      <c r="AH40" s="12">
        <v>0</v>
      </c>
      <c r="AI40" s="12">
        <v>409007.01</v>
      </c>
      <c r="AJ40" s="12">
        <v>133.22999999999999</v>
      </c>
      <c r="AK40" s="12">
        <v>0</v>
      </c>
      <c r="AL40" s="12">
        <v>40980</v>
      </c>
      <c r="AM40" s="12">
        <v>1840</v>
      </c>
      <c r="AN40" s="12">
        <v>0</v>
      </c>
      <c r="AO40" s="12">
        <v>209722.99</v>
      </c>
      <c r="AP40" s="12">
        <v>280210.45</v>
      </c>
      <c r="AQ40" s="12">
        <v>180172.14</v>
      </c>
      <c r="AR40" s="12">
        <v>427298.28</v>
      </c>
      <c r="AS40" s="12">
        <v>0</v>
      </c>
      <c r="AT40" s="12">
        <v>0</v>
      </c>
      <c r="AU40" s="12">
        <v>0</v>
      </c>
      <c r="AV40" s="12">
        <v>66381.17</v>
      </c>
      <c r="AW40" s="12">
        <v>0</v>
      </c>
      <c r="AX40" s="12">
        <v>0</v>
      </c>
      <c r="AY40" s="12">
        <v>91738</v>
      </c>
      <c r="AZ40" s="12">
        <v>22347.7</v>
      </c>
      <c r="BA40" s="12">
        <v>0</v>
      </c>
      <c r="BB40" s="12">
        <v>0</v>
      </c>
      <c r="BC40" s="12">
        <v>0</v>
      </c>
      <c r="BD40" s="12">
        <v>0</v>
      </c>
      <c r="BE40" s="12">
        <v>89135.63</v>
      </c>
      <c r="BF40" s="12">
        <v>45175.25</v>
      </c>
      <c r="BG40" s="12">
        <v>3696.01</v>
      </c>
      <c r="BH40" s="12">
        <v>0</v>
      </c>
      <c r="BI40" s="12">
        <v>0</v>
      </c>
      <c r="BJ40" s="12">
        <v>0</v>
      </c>
      <c r="BK40" s="12">
        <v>0</v>
      </c>
      <c r="BL40" s="12">
        <v>0</v>
      </c>
      <c r="BM40" s="12">
        <v>8058</v>
      </c>
      <c r="BN40" s="12">
        <v>10285</v>
      </c>
      <c r="BO40" s="12">
        <v>4200</v>
      </c>
      <c r="BP40" s="12">
        <v>9180</v>
      </c>
      <c r="BQ40" s="12">
        <v>0</v>
      </c>
      <c r="BR40" s="12">
        <v>0</v>
      </c>
      <c r="BS40" s="12">
        <v>0</v>
      </c>
      <c r="BT40" s="12">
        <v>2040</v>
      </c>
      <c r="BU40" s="12">
        <v>13237.895709093829</v>
      </c>
      <c r="BV40" s="12">
        <v>15264.353753789934</v>
      </c>
      <c r="BW40" s="12">
        <v>-1382.71</v>
      </c>
      <c r="BX40" s="12">
        <v>54886.03</v>
      </c>
      <c r="BY40" s="12">
        <v>-28932.66</v>
      </c>
      <c r="BZ40" s="12">
        <v>3150.79</v>
      </c>
      <c r="CA40" s="12">
        <v>0</v>
      </c>
      <c r="CB40" s="12">
        <v>0</v>
      </c>
      <c r="CC40" s="12">
        <v>0</v>
      </c>
      <c r="CD40" s="12">
        <v>0</v>
      </c>
      <c r="CE40" s="12">
        <v>1180800.8999999999</v>
      </c>
      <c r="CF40" s="12">
        <v>0</v>
      </c>
      <c r="CG40" s="12">
        <v>121959.57</v>
      </c>
      <c r="CH40" s="12">
        <v>210295.83</v>
      </c>
      <c r="CI40" s="13">
        <v>2.71</v>
      </c>
      <c r="CJ40" s="13">
        <v>3.71</v>
      </c>
      <c r="CK40" s="13">
        <v>4.26</v>
      </c>
      <c r="CL40" s="13">
        <v>9.11</v>
      </c>
      <c r="CM40" s="13">
        <v>1.4</v>
      </c>
      <c r="CN40" s="13">
        <v>3</v>
      </c>
      <c r="CO40" s="13">
        <v>0</v>
      </c>
      <c r="CP40" s="13">
        <v>0.3</v>
      </c>
      <c r="CQ40" s="10" t="s">
        <v>396</v>
      </c>
      <c r="CR40" s="14">
        <v>2999881</v>
      </c>
      <c r="CS40" s="14">
        <v>484536</v>
      </c>
      <c r="CT40" s="14">
        <v>127091</v>
      </c>
      <c r="CU40" s="14">
        <v>372829</v>
      </c>
      <c r="CV40" s="11">
        <v>65</v>
      </c>
      <c r="CW40" s="11">
        <v>228</v>
      </c>
      <c r="CX40" s="15">
        <v>64</v>
      </c>
      <c r="CY40" s="16">
        <v>1</v>
      </c>
      <c r="CZ40" s="13">
        <v>217</v>
      </c>
      <c r="DA40" s="17">
        <v>0.18279569892473119</v>
      </c>
      <c r="DB40" s="17"/>
      <c r="DC40" s="17">
        <f t="shared" si="0"/>
        <v>0.28508771929824561</v>
      </c>
      <c r="DD40" s="15">
        <v>240</v>
      </c>
      <c r="DE40" s="11">
        <f t="shared" si="3"/>
        <v>11.079255551776072</v>
      </c>
      <c r="DF40" s="17">
        <f t="shared" si="4"/>
        <v>0.92077843309924623</v>
      </c>
      <c r="DG40" s="15">
        <v>19</v>
      </c>
      <c r="DH40" s="16">
        <v>134.59101836622807</v>
      </c>
      <c r="DI40" s="16">
        <v>48.839094848338945</v>
      </c>
      <c r="DJ40" s="16">
        <v>143.93199999999999</v>
      </c>
      <c r="DK40" s="16">
        <v>55.28</v>
      </c>
      <c r="DL40" s="18">
        <v>33775.583920501442</v>
      </c>
      <c r="DM40" s="19">
        <v>10.181818181818182</v>
      </c>
      <c r="DN40" s="16">
        <v>0.18181818181818182</v>
      </c>
      <c r="DO40" s="19">
        <v>20.579000000000018</v>
      </c>
      <c r="DP40" s="19">
        <v>0</v>
      </c>
      <c r="DQ40" s="20"/>
      <c r="DR40" s="20"/>
      <c r="DS40" s="20"/>
      <c r="DT40" s="20"/>
      <c r="DU40" s="20"/>
      <c r="DV40" s="21">
        <v>9</v>
      </c>
    </row>
    <row r="41" spans="1:126" s="22" customFormat="1" x14ac:dyDescent="0.2">
      <c r="A41" s="4">
        <v>2008</v>
      </c>
      <c r="B41" s="9">
        <v>16001</v>
      </c>
      <c r="C41" s="10" t="s">
        <v>117</v>
      </c>
      <c r="D41" s="10" t="s">
        <v>265</v>
      </c>
      <c r="E41" s="11">
        <v>1207.73</v>
      </c>
      <c r="F41" s="10" t="s">
        <v>15</v>
      </c>
      <c r="G41" s="11">
        <v>917</v>
      </c>
      <c r="H41" s="12">
        <v>3970529.82</v>
      </c>
      <c r="I41" s="12">
        <v>98743.57</v>
      </c>
      <c r="J41" s="12">
        <v>1085129.3</v>
      </c>
      <c r="K41" s="12">
        <v>927125.4</v>
      </c>
      <c r="L41" s="12">
        <v>1706953.67</v>
      </c>
      <c r="M41" s="12">
        <v>0</v>
      </c>
      <c r="N41" s="12">
        <v>0</v>
      </c>
      <c r="O41" s="12">
        <v>0</v>
      </c>
      <c r="P41" s="12">
        <v>793012.23</v>
      </c>
      <c r="Q41" s="12">
        <v>0</v>
      </c>
      <c r="R41" s="12">
        <v>375648</v>
      </c>
      <c r="S41" s="12">
        <v>232651.28</v>
      </c>
      <c r="T41" s="12">
        <v>172219.12</v>
      </c>
      <c r="U41" s="12">
        <v>0</v>
      </c>
      <c r="V41" s="12">
        <v>0</v>
      </c>
      <c r="W41" s="12">
        <v>0</v>
      </c>
      <c r="X41" s="12">
        <v>956513</v>
      </c>
      <c r="Y41" s="12">
        <v>0</v>
      </c>
      <c r="Z41" s="12">
        <v>0</v>
      </c>
      <c r="AA41" s="12">
        <v>21025</v>
      </c>
      <c r="AB41" s="12">
        <v>354623</v>
      </c>
      <c r="AC41" s="12">
        <v>3738986.52</v>
      </c>
      <c r="AD41" s="12">
        <v>0</v>
      </c>
      <c r="AE41" s="12">
        <v>2000</v>
      </c>
      <c r="AF41" s="12">
        <v>276262.25</v>
      </c>
      <c r="AG41" s="12">
        <v>0</v>
      </c>
      <c r="AH41" s="12">
        <v>0</v>
      </c>
      <c r="AI41" s="12">
        <v>914565.37</v>
      </c>
      <c r="AJ41" s="12">
        <v>42713</v>
      </c>
      <c r="AK41" s="12">
        <v>0</v>
      </c>
      <c r="AL41" s="12">
        <v>0</v>
      </c>
      <c r="AM41" s="12">
        <v>0</v>
      </c>
      <c r="AN41" s="12">
        <v>0</v>
      </c>
      <c r="AO41" s="12">
        <v>682279.72</v>
      </c>
      <c r="AP41" s="12">
        <v>736751.05</v>
      </c>
      <c r="AQ41" s="12">
        <v>176167.09</v>
      </c>
      <c r="AR41" s="12">
        <v>1033460.07</v>
      </c>
      <c r="AS41" s="12">
        <v>0</v>
      </c>
      <c r="AT41" s="12">
        <v>27790.61</v>
      </c>
      <c r="AU41" s="12">
        <v>0</v>
      </c>
      <c r="AV41" s="12">
        <v>360100.52</v>
      </c>
      <c r="AW41" s="12">
        <v>12085.2</v>
      </c>
      <c r="AX41" s="12">
        <v>0</v>
      </c>
      <c r="AY41" s="12">
        <v>103107</v>
      </c>
      <c r="AZ41" s="12">
        <v>295123.19</v>
      </c>
      <c r="BA41" s="12">
        <v>0</v>
      </c>
      <c r="BB41" s="12">
        <v>0</v>
      </c>
      <c r="BC41" s="12">
        <v>726130.04</v>
      </c>
      <c r="BD41" s="12">
        <v>8978.2800000000007</v>
      </c>
      <c r="BE41" s="12">
        <v>226029.6</v>
      </c>
      <c r="BF41" s="12">
        <v>108974.65</v>
      </c>
      <c r="BG41" s="12">
        <v>54064.57</v>
      </c>
      <c r="BH41" s="12">
        <v>30172.01</v>
      </c>
      <c r="BI41" s="12">
        <v>0</v>
      </c>
      <c r="BJ41" s="12">
        <v>0</v>
      </c>
      <c r="BK41" s="12">
        <v>0</v>
      </c>
      <c r="BL41" s="12">
        <v>0</v>
      </c>
      <c r="BM41" s="12">
        <v>0</v>
      </c>
      <c r="BN41" s="12">
        <v>0</v>
      </c>
      <c r="BO41" s="12">
        <v>0</v>
      </c>
      <c r="BP41" s="12">
        <v>0</v>
      </c>
      <c r="BQ41" s="12">
        <v>0</v>
      </c>
      <c r="BR41" s="12">
        <v>170600</v>
      </c>
      <c r="BS41" s="12">
        <v>0</v>
      </c>
      <c r="BT41" s="12">
        <v>0</v>
      </c>
      <c r="BU41" s="12">
        <v>7446.6350829211378</v>
      </c>
      <c r="BV41" s="12">
        <v>9027.4149856735403</v>
      </c>
      <c r="BW41" s="12">
        <v>927602.41</v>
      </c>
      <c r="BX41" s="12">
        <v>437715.57</v>
      </c>
      <c r="BY41" s="12">
        <v>138239.69</v>
      </c>
      <c r="BZ41" s="12">
        <v>115529.23</v>
      </c>
      <c r="CA41" s="12">
        <v>0</v>
      </c>
      <c r="CB41" s="12">
        <v>0</v>
      </c>
      <c r="CC41" s="12">
        <v>0</v>
      </c>
      <c r="CD41" s="12">
        <v>0</v>
      </c>
      <c r="CE41" s="12">
        <v>487675.72</v>
      </c>
      <c r="CF41" s="12">
        <v>0</v>
      </c>
      <c r="CG41" s="12">
        <v>319992.96000000002</v>
      </c>
      <c r="CH41" s="12">
        <v>313428.49</v>
      </c>
      <c r="CI41" s="13">
        <v>2.71</v>
      </c>
      <c r="CJ41" s="13">
        <v>3.71</v>
      </c>
      <c r="CK41" s="13">
        <v>4.26</v>
      </c>
      <c r="CL41" s="13">
        <v>9.11</v>
      </c>
      <c r="CM41" s="13">
        <v>1.4</v>
      </c>
      <c r="CN41" s="13">
        <v>3</v>
      </c>
      <c r="CO41" s="13">
        <v>0</v>
      </c>
      <c r="CP41" s="13">
        <v>0.3</v>
      </c>
      <c r="CQ41" s="10" t="s">
        <v>396</v>
      </c>
      <c r="CR41" s="14">
        <v>73063466</v>
      </c>
      <c r="CS41" s="14">
        <v>1984927</v>
      </c>
      <c r="CT41" s="14">
        <v>288273780</v>
      </c>
      <c r="CU41" s="14">
        <v>214443665</v>
      </c>
      <c r="CV41" s="11">
        <v>165</v>
      </c>
      <c r="CW41" s="11">
        <v>946</v>
      </c>
      <c r="CX41" s="15">
        <v>12</v>
      </c>
      <c r="CY41" s="16">
        <v>49.6</v>
      </c>
      <c r="CZ41" s="13">
        <v>915.8</v>
      </c>
      <c r="DA41" s="17">
        <v>2.2675736961451247E-2</v>
      </c>
      <c r="DB41" s="17">
        <v>0.27484143763213531</v>
      </c>
      <c r="DC41" s="17">
        <f t="shared" si="0"/>
        <v>0.1744186046511628</v>
      </c>
      <c r="DD41" s="15">
        <v>209</v>
      </c>
      <c r="DE41" s="11">
        <f t="shared" si="3"/>
        <v>11.959392174638488</v>
      </c>
      <c r="DF41" s="17">
        <f t="shared" si="4"/>
        <v>0.95908311867282614</v>
      </c>
      <c r="DG41" s="15">
        <v>48</v>
      </c>
      <c r="DH41" s="16">
        <v>608.3123366106488</v>
      </c>
      <c r="DI41" s="16">
        <v>259.9628742199971</v>
      </c>
      <c r="DJ41" s="16">
        <v>634.27300000000014</v>
      </c>
      <c r="DK41" s="16">
        <v>271.04500000000002</v>
      </c>
      <c r="DL41" s="18">
        <v>37418.589880078674</v>
      </c>
      <c r="DM41" s="19">
        <v>16.271604938271604</v>
      </c>
      <c r="DN41" s="16">
        <v>0.18518518518518517</v>
      </c>
      <c r="DO41" s="19">
        <v>79.101009999999931</v>
      </c>
      <c r="DP41" s="19">
        <v>0</v>
      </c>
      <c r="DQ41" s="20">
        <v>23.368421052631579</v>
      </c>
      <c r="DR41" s="20">
        <v>22.157894736842106</v>
      </c>
      <c r="DS41" s="20">
        <v>21.105263157894736</v>
      </c>
      <c r="DT41" s="20">
        <v>23.44736842105263</v>
      </c>
      <c r="DU41" s="20">
        <v>22.684210526315791</v>
      </c>
      <c r="DV41" s="21">
        <v>38</v>
      </c>
    </row>
    <row r="42" spans="1:126" s="22" customFormat="1" x14ac:dyDescent="0.2">
      <c r="A42" s="4">
        <v>2008</v>
      </c>
      <c r="B42" s="9">
        <v>16002</v>
      </c>
      <c r="C42" s="10" t="s">
        <v>118</v>
      </c>
      <c r="D42" s="10" t="s">
        <v>266</v>
      </c>
      <c r="E42" s="11">
        <v>310.2</v>
      </c>
      <c r="F42" s="10" t="s">
        <v>15</v>
      </c>
      <c r="G42" s="11">
        <v>22</v>
      </c>
      <c r="H42" s="12">
        <v>136886.6</v>
      </c>
      <c r="I42" s="12">
        <v>2694.85</v>
      </c>
      <c r="J42" s="12">
        <v>2673.38</v>
      </c>
      <c r="K42" s="12">
        <v>254285.42</v>
      </c>
      <c r="L42" s="12">
        <v>31627.99</v>
      </c>
      <c r="M42" s="12">
        <v>0</v>
      </c>
      <c r="N42" s="12">
        <v>0</v>
      </c>
      <c r="O42" s="12">
        <v>3337</v>
      </c>
      <c r="P42" s="12">
        <v>12498.65</v>
      </c>
      <c r="Q42" s="12">
        <v>0</v>
      </c>
      <c r="R42" s="12">
        <v>0</v>
      </c>
      <c r="S42" s="12">
        <v>2466</v>
      </c>
      <c r="T42" s="12">
        <v>0</v>
      </c>
      <c r="U42" s="12">
        <v>0</v>
      </c>
      <c r="V42" s="12">
        <v>0</v>
      </c>
      <c r="W42" s="12">
        <v>0</v>
      </c>
      <c r="X42" s="12">
        <v>0</v>
      </c>
      <c r="Y42" s="12">
        <v>0</v>
      </c>
      <c r="Z42" s="12">
        <v>0</v>
      </c>
      <c r="AA42" s="12">
        <v>0</v>
      </c>
      <c r="AB42" s="12">
        <v>0</v>
      </c>
      <c r="AC42" s="12">
        <v>154068.12</v>
      </c>
      <c r="AD42" s="12">
        <v>0</v>
      </c>
      <c r="AE42" s="12">
        <v>0</v>
      </c>
      <c r="AF42" s="12">
        <v>2091.41</v>
      </c>
      <c r="AG42" s="12">
        <v>0</v>
      </c>
      <c r="AH42" s="12">
        <v>0</v>
      </c>
      <c r="AI42" s="12">
        <v>0</v>
      </c>
      <c r="AJ42" s="12">
        <v>176</v>
      </c>
      <c r="AK42" s="12">
        <v>0</v>
      </c>
      <c r="AL42" s="12">
        <v>0</v>
      </c>
      <c r="AM42" s="12">
        <v>0</v>
      </c>
      <c r="AN42" s="12">
        <v>0</v>
      </c>
      <c r="AO42" s="12">
        <v>653.98</v>
      </c>
      <c r="AP42" s="12">
        <v>74957.460000000006</v>
      </c>
      <c r="AQ42" s="12">
        <v>6403.31</v>
      </c>
      <c r="AR42" s="12">
        <v>57067.47</v>
      </c>
      <c r="AS42" s="12">
        <v>0</v>
      </c>
      <c r="AT42" s="12">
        <v>0</v>
      </c>
      <c r="AU42" s="12">
        <v>0</v>
      </c>
      <c r="AV42" s="12">
        <v>0</v>
      </c>
      <c r="AW42" s="12">
        <v>0</v>
      </c>
      <c r="AX42" s="12">
        <v>0</v>
      </c>
      <c r="AY42" s="12">
        <v>0</v>
      </c>
      <c r="AZ42" s="12">
        <v>34707.879999999997</v>
      </c>
      <c r="BA42" s="12">
        <v>0</v>
      </c>
      <c r="BB42" s="12">
        <v>0</v>
      </c>
      <c r="BC42" s="12">
        <v>0</v>
      </c>
      <c r="BD42" s="12">
        <v>0</v>
      </c>
      <c r="BE42" s="12">
        <v>20560.79</v>
      </c>
      <c r="BF42" s="12">
        <v>96</v>
      </c>
      <c r="BG42" s="12">
        <v>0</v>
      </c>
      <c r="BH42" s="12">
        <v>2748.8</v>
      </c>
      <c r="BI42" s="12">
        <v>0</v>
      </c>
      <c r="BJ42" s="12">
        <v>0</v>
      </c>
      <c r="BK42" s="12">
        <v>0</v>
      </c>
      <c r="BL42" s="12">
        <v>0</v>
      </c>
      <c r="BM42" s="12">
        <v>0</v>
      </c>
      <c r="BN42" s="12">
        <v>0</v>
      </c>
      <c r="BO42" s="12">
        <v>0</v>
      </c>
      <c r="BP42" s="12">
        <v>0</v>
      </c>
      <c r="BQ42" s="12">
        <v>0</v>
      </c>
      <c r="BR42" s="12">
        <v>0</v>
      </c>
      <c r="BS42" s="12">
        <v>0</v>
      </c>
      <c r="BT42" s="12">
        <v>0</v>
      </c>
      <c r="BU42" s="12">
        <v>7411.7140336336652</v>
      </c>
      <c r="BV42" s="12">
        <v>8037.4817528005779</v>
      </c>
      <c r="BW42" s="12">
        <v>289931.09999999998</v>
      </c>
      <c r="BX42" s="12">
        <v>2691.05</v>
      </c>
      <c r="BY42" s="12">
        <v>39403.050000000003</v>
      </c>
      <c r="BZ42" s="12">
        <v>0</v>
      </c>
      <c r="CA42" s="12">
        <v>0</v>
      </c>
      <c r="CB42" s="12">
        <v>0</v>
      </c>
      <c r="CC42" s="12">
        <v>0</v>
      </c>
      <c r="CD42" s="12">
        <v>0</v>
      </c>
      <c r="CE42" s="12">
        <v>0</v>
      </c>
      <c r="CF42" s="12">
        <v>0</v>
      </c>
      <c r="CG42" s="12">
        <v>1243.83</v>
      </c>
      <c r="CH42" s="12">
        <v>715.95</v>
      </c>
      <c r="CI42" s="13">
        <v>2.2170000000000001</v>
      </c>
      <c r="CJ42" s="13">
        <v>3.0350000000000001</v>
      </c>
      <c r="CK42" s="13">
        <v>3.4849999999999999</v>
      </c>
      <c r="CL42" s="13">
        <v>7.4530000000000003</v>
      </c>
      <c r="CM42" s="13">
        <v>0.39900000000000002</v>
      </c>
      <c r="CN42" s="13">
        <v>1.1970000000000001</v>
      </c>
      <c r="CO42" s="13">
        <v>0</v>
      </c>
      <c r="CP42" s="13">
        <v>0</v>
      </c>
      <c r="CQ42" s="10" t="s">
        <v>396</v>
      </c>
      <c r="CR42" s="14">
        <v>7573204</v>
      </c>
      <c r="CS42" s="14">
        <v>1417385</v>
      </c>
      <c r="CT42" s="14">
        <v>6080478</v>
      </c>
      <c r="CU42" s="14">
        <v>10945544</v>
      </c>
      <c r="CV42" s="11">
        <v>7</v>
      </c>
      <c r="CW42" s="11">
        <v>22</v>
      </c>
      <c r="CX42" s="15">
        <v>0</v>
      </c>
      <c r="CY42" s="16">
        <v>0</v>
      </c>
      <c r="CZ42" s="13">
        <v>37</v>
      </c>
      <c r="DA42" s="17">
        <v>0</v>
      </c>
      <c r="DB42" s="17">
        <v>0</v>
      </c>
      <c r="DC42" s="23">
        <f>IF(ISERROR(CV42/CZ42),0,(CV42/CZ42))</f>
        <v>0.1891891891891892</v>
      </c>
      <c r="DD42" s="15">
        <v>0</v>
      </c>
      <c r="DE42" s="11">
        <f t="shared" si="3"/>
        <v>12.434858299137472</v>
      </c>
      <c r="DF42" s="17">
        <f t="shared" si="4"/>
        <v>0.63581012251366009</v>
      </c>
      <c r="DG42" s="15">
        <v>0</v>
      </c>
      <c r="DH42" s="16">
        <v>23.781206012378426</v>
      </c>
      <c r="DI42" s="16">
        <v>0</v>
      </c>
      <c r="DJ42" s="16">
        <v>24.608000000000001</v>
      </c>
      <c r="DK42" s="16">
        <v>12.795</v>
      </c>
      <c r="DL42" s="18">
        <v>36163.394038050668</v>
      </c>
      <c r="DM42" s="19">
        <v>2</v>
      </c>
      <c r="DN42" s="16">
        <v>0</v>
      </c>
      <c r="DO42" s="19">
        <v>1.76922</v>
      </c>
      <c r="DP42" s="19">
        <v>0</v>
      </c>
      <c r="DQ42" s="20"/>
      <c r="DR42" s="20"/>
      <c r="DS42" s="20"/>
      <c r="DT42" s="20"/>
      <c r="DU42" s="20"/>
      <c r="DV42" s="21"/>
    </row>
    <row r="43" spans="1:126" s="22" customFormat="1" x14ac:dyDescent="0.2">
      <c r="A43" s="4">
        <v>2008</v>
      </c>
      <c r="B43" s="9">
        <v>17001</v>
      </c>
      <c r="C43" s="10" t="s">
        <v>119</v>
      </c>
      <c r="D43" s="10" t="s">
        <v>267</v>
      </c>
      <c r="E43" s="11">
        <v>105.48</v>
      </c>
      <c r="F43" s="10" t="s">
        <v>16</v>
      </c>
      <c r="G43" s="11">
        <v>232</v>
      </c>
      <c r="H43" s="12">
        <v>407060.22</v>
      </c>
      <c r="I43" s="12">
        <v>15676.97</v>
      </c>
      <c r="J43" s="12">
        <v>976431.69</v>
      </c>
      <c r="K43" s="12">
        <v>82576</v>
      </c>
      <c r="L43" s="12">
        <v>90865.96</v>
      </c>
      <c r="M43" s="12">
        <v>0</v>
      </c>
      <c r="N43" s="12">
        <v>0</v>
      </c>
      <c r="O43" s="12">
        <v>14279</v>
      </c>
      <c r="P43" s="12">
        <v>87951.34</v>
      </c>
      <c r="Q43" s="12">
        <v>0</v>
      </c>
      <c r="R43" s="12">
        <v>61264</v>
      </c>
      <c r="S43" s="12">
        <v>46246.8</v>
      </c>
      <c r="T43" s="12">
        <v>20301.8</v>
      </c>
      <c r="U43" s="12">
        <v>0</v>
      </c>
      <c r="V43" s="12">
        <v>0</v>
      </c>
      <c r="W43" s="12">
        <v>0</v>
      </c>
      <c r="X43" s="12">
        <v>946327</v>
      </c>
      <c r="Y43" s="12">
        <v>0</v>
      </c>
      <c r="Z43" s="12">
        <v>0</v>
      </c>
      <c r="AA43" s="12">
        <v>61264</v>
      </c>
      <c r="AB43" s="12">
        <v>0</v>
      </c>
      <c r="AC43" s="12">
        <v>812319.45</v>
      </c>
      <c r="AD43" s="12">
        <v>17310.02</v>
      </c>
      <c r="AE43" s="12">
        <v>0</v>
      </c>
      <c r="AF43" s="12">
        <v>6130.21</v>
      </c>
      <c r="AG43" s="12">
        <v>0</v>
      </c>
      <c r="AH43" s="12">
        <v>0</v>
      </c>
      <c r="AI43" s="12">
        <v>142437.65</v>
      </c>
      <c r="AJ43" s="12">
        <v>0</v>
      </c>
      <c r="AK43" s="12">
        <v>0</v>
      </c>
      <c r="AL43" s="12">
        <v>20301.8</v>
      </c>
      <c r="AM43" s="12">
        <v>0</v>
      </c>
      <c r="AN43" s="12">
        <v>0</v>
      </c>
      <c r="AO43" s="12">
        <v>45498.69</v>
      </c>
      <c r="AP43" s="12">
        <v>164452.64000000001</v>
      </c>
      <c r="AQ43" s="12">
        <v>55679.11</v>
      </c>
      <c r="AR43" s="12">
        <v>196125.74</v>
      </c>
      <c r="AS43" s="12">
        <v>195.52</v>
      </c>
      <c r="AT43" s="12">
        <v>0</v>
      </c>
      <c r="AU43" s="12">
        <v>0</v>
      </c>
      <c r="AV43" s="12">
        <v>63224.84</v>
      </c>
      <c r="AW43" s="12">
        <v>53355.21</v>
      </c>
      <c r="AX43" s="12">
        <v>707.46</v>
      </c>
      <c r="AY43" s="12">
        <v>12124</v>
      </c>
      <c r="AZ43" s="12">
        <v>10390.290000000001</v>
      </c>
      <c r="BA43" s="12">
        <v>0</v>
      </c>
      <c r="BB43" s="12">
        <v>0</v>
      </c>
      <c r="BC43" s="12">
        <v>20000.03</v>
      </c>
      <c r="BD43" s="12">
        <v>4323.2</v>
      </c>
      <c r="BE43" s="12">
        <v>72406</v>
      </c>
      <c r="BF43" s="12">
        <v>0</v>
      </c>
      <c r="BG43" s="12">
        <v>0</v>
      </c>
      <c r="BH43" s="12">
        <v>0</v>
      </c>
      <c r="BI43" s="12">
        <v>0</v>
      </c>
      <c r="BJ43" s="12">
        <v>0</v>
      </c>
      <c r="BK43" s="12">
        <v>0</v>
      </c>
      <c r="BL43" s="12">
        <v>0</v>
      </c>
      <c r="BM43" s="12">
        <v>0</v>
      </c>
      <c r="BN43" s="12">
        <v>0</v>
      </c>
      <c r="BO43" s="12">
        <v>0</v>
      </c>
      <c r="BP43" s="12">
        <v>0</v>
      </c>
      <c r="BQ43" s="12">
        <v>0</v>
      </c>
      <c r="BR43" s="12">
        <v>0</v>
      </c>
      <c r="BS43" s="12">
        <v>0</v>
      </c>
      <c r="BT43" s="12">
        <v>0</v>
      </c>
      <c r="BU43" s="12">
        <v>5595.0223803710733</v>
      </c>
      <c r="BV43" s="12">
        <v>6511.1266374033585</v>
      </c>
      <c r="BW43" s="12">
        <v>778517</v>
      </c>
      <c r="BX43" s="12">
        <v>89874.81</v>
      </c>
      <c r="BY43" s="12">
        <v>43338.91</v>
      </c>
      <c r="BZ43" s="12">
        <v>0</v>
      </c>
      <c r="CA43" s="12">
        <v>167796.21</v>
      </c>
      <c r="CB43" s="12">
        <v>166674.25</v>
      </c>
      <c r="CC43" s="12">
        <v>0</v>
      </c>
      <c r="CD43" s="12">
        <v>0</v>
      </c>
      <c r="CE43" s="12">
        <v>0</v>
      </c>
      <c r="CF43" s="12">
        <v>0</v>
      </c>
      <c r="CG43" s="12">
        <v>95293.09</v>
      </c>
      <c r="CH43" s="12">
        <v>101119.84</v>
      </c>
      <c r="CI43" s="13">
        <v>3.26</v>
      </c>
      <c r="CJ43" s="13">
        <v>4.46</v>
      </c>
      <c r="CK43" s="13">
        <v>5.12</v>
      </c>
      <c r="CL43" s="13">
        <v>10.96</v>
      </c>
      <c r="CM43" s="13">
        <v>1.25</v>
      </c>
      <c r="CN43" s="13">
        <v>1.3</v>
      </c>
      <c r="CO43" s="13">
        <v>2.29</v>
      </c>
      <c r="CP43" s="13">
        <v>0.3</v>
      </c>
      <c r="CQ43" s="10" t="s">
        <v>235</v>
      </c>
      <c r="CR43" s="14">
        <v>54806857</v>
      </c>
      <c r="CS43" s="14">
        <v>239869</v>
      </c>
      <c r="CT43" s="14">
        <v>13122041</v>
      </c>
      <c r="CU43" s="14">
        <v>4514650</v>
      </c>
      <c r="CV43" s="11">
        <v>30</v>
      </c>
      <c r="CW43" s="11">
        <v>232</v>
      </c>
      <c r="CX43" s="15">
        <v>55</v>
      </c>
      <c r="CY43" s="16">
        <v>3</v>
      </c>
      <c r="CZ43" s="13">
        <v>233.5</v>
      </c>
      <c r="DA43" s="17">
        <v>0</v>
      </c>
      <c r="DB43" s="17">
        <v>0.25862068965517243</v>
      </c>
      <c r="DC43" s="17">
        <f t="shared" ref="DC43:DC61" si="5">CV43/CW43</f>
        <v>0.12931034482758622</v>
      </c>
      <c r="DD43" s="15">
        <v>89</v>
      </c>
      <c r="DE43" s="11">
        <f t="shared" si="3"/>
        <v>11.957727372062633</v>
      </c>
      <c r="DF43" s="17">
        <f t="shared" si="4"/>
        <v>0.96389770356688154</v>
      </c>
      <c r="DG43" s="15">
        <v>23</v>
      </c>
      <c r="DH43" s="16">
        <v>157.44806608118895</v>
      </c>
      <c r="DI43" s="16">
        <v>65.218086828982095</v>
      </c>
      <c r="DJ43" s="16">
        <v>162.828</v>
      </c>
      <c r="DK43" s="16">
        <v>68.177999999999997</v>
      </c>
      <c r="DL43" s="18">
        <v>31854.810098919304</v>
      </c>
      <c r="DM43" s="19">
        <v>18.636363636363637</v>
      </c>
      <c r="DN43" s="16">
        <v>0.18181818181818182</v>
      </c>
      <c r="DO43" s="19">
        <v>19.401679999999988</v>
      </c>
      <c r="DP43" s="19">
        <v>0</v>
      </c>
      <c r="DQ43" s="20">
        <v>19.8125</v>
      </c>
      <c r="DR43" s="20">
        <v>20.6875</v>
      </c>
      <c r="DS43" s="20">
        <v>19.625</v>
      </c>
      <c r="DT43" s="20">
        <v>21.625</v>
      </c>
      <c r="DU43" s="20">
        <v>20.4375</v>
      </c>
      <c r="DV43" s="21">
        <v>16</v>
      </c>
    </row>
    <row r="44" spans="1:126" s="22" customFormat="1" x14ac:dyDescent="0.2">
      <c r="A44" s="4">
        <v>2008</v>
      </c>
      <c r="B44" s="9">
        <v>17002</v>
      </c>
      <c r="C44" s="10" t="s">
        <v>120</v>
      </c>
      <c r="D44" s="10" t="s">
        <v>352</v>
      </c>
      <c r="E44" s="11">
        <v>265.93</v>
      </c>
      <c r="F44" s="10" t="s">
        <v>16</v>
      </c>
      <c r="G44" s="11">
        <v>2457</v>
      </c>
      <c r="H44" s="12">
        <v>5697950.1900000004</v>
      </c>
      <c r="I44" s="12">
        <v>267705.07</v>
      </c>
      <c r="J44" s="12">
        <v>6933024.0999999987</v>
      </c>
      <c r="K44" s="12">
        <v>1428081.89</v>
      </c>
      <c r="L44" s="12">
        <v>2504407.9300000002</v>
      </c>
      <c r="M44" s="12">
        <v>69545</v>
      </c>
      <c r="N44" s="12">
        <v>132552.45000000001</v>
      </c>
      <c r="O44" s="12">
        <v>0</v>
      </c>
      <c r="P44" s="12">
        <v>1202564.52</v>
      </c>
      <c r="Q44" s="12">
        <v>0</v>
      </c>
      <c r="R44" s="12">
        <v>1064202</v>
      </c>
      <c r="S44" s="12">
        <v>677471.59</v>
      </c>
      <c r="T44" s="12">
        <v>247477.44</v>
      </c>
      <c r="U44" s="12">
        <v>0</v>
      </c>
      <c r="V44" s="12">
        <v>0</v>
      </c>
      <c r="W44" s="12">
        <v>0</v>
      </c>
      <c r="X44" s="12">
        <v>6478906</v>
      </c>
      <c r="Y44" s="12">
        <v>0</v>
      </c>
      <c r="Z44" s="12">
        <v>0</v>
      </c>
      <c r="AA44" s="12">
        <v>1064202</v>
      </c>
      <c r="AB44" s="12">
        <v>0</v>
      </c>
      <c r="AC44" s="12">
        <v>8722989.3599999994</v>
      </c>
      <c r="AD44" s="12">
        <v>0</v>
      </c>
      <c r="AE44" s="12">
        <v>0</v>
      </c>
      <c r="AF44" s="12">
        <v>227641.96</v>
      </c>
      <c r="AG44" s="12">
        <v>0</v>
      </c>
      <c r="AH44" s="12">
        <v>0</v>
      </c>
      <c r="AI44" s="12">
        <v>1645999.35</v>
      </c>
      <c r="AJ44" s="12">
        <v>118090.71</v>
      </c>
      <c r="AK44" s="12">
        <v>0</v>
      </c>
      <c r="AL44" s="12">
        <v>0</v>
      </c>
      <c r="AM44" s="12">
        <v>0</v>
      </c>
      <c r="AN44" s="12">
        <v>0</v>
      </c>
      <c r="AO44" s="12">
        <v>1348339.8</v>
      </c>
      <c r="AP44" s="12">
        <v>1105087.3</v>
      </c>
      <c r="AQ44" s="12">
        <v>204308.61</v>
      </c>
      <c r="AR44" s="12">
        <v>2189287.09</v>
      </c>
      <c r="AS44" s="12">
        <v>7750.8</v>
      </c>
      <c r="AT44" s="12">
        <v>0</v>
      </c>
      <c r="AU44" s="12">
        <v>0</v>
      </c>
      <c r="AV44" s="12">
        <v>651763.21</v>
      </c>
      <c r="AW44" s="12">
        <v>74689.69</v>
      </c>
      <c r="AX44" s="12">
        <v>42317.21</v>
      </c>
      <c r="AY44" s="12">
        <v>34195</v>
      </c>
      <c r="AZ44" s="12">
        <v>972739.58</v>
      </c>
      <c r="BA44" s="12">
        <v>0</v>
      </c>
      <c r="BB44" s="12">
        <v>0</v>
      </c>
      <c r="BC44" s="12">
        <v>1237558.8</v>
      </c>
      <c r="BD44" s="12">
        <v>126276.27</v>
      </c>
      <c r="BE44" s="12">
        <v>620484.44999999995</v>
      </c>
      <c r="BF44" s="12">
        <v>85320</v>
      </c>
      <c r="BG44" s="12">
        <v>39525.14</v>
      </c>
      <c r="BH44" s="12">
        <v>0</v>
      </c>
      <c r="BI44" s="12">
        <v>0</v>
      </c>
      <c r="BJ44" s="12">
        <v>0</v>
      </c>
      <c r="BK44" s="12">
        <v>0</v>
      </c>
      <c r="BL44" s="12">
        <v>0</v>
      </c>
      <c r="BM44" s="12">
        <v>0</v>
      </c>
      <c r="BN44" s="12">
        <v>0</v>
      </c>
      <c r="BO44" s="12">
        <v>0</v>
      </c>
      <c r="BP44" s="12">
        <v>0</v>
      </c>
      <c r="BQ44" s="12">
        <v>0</v>
      </c>
      <c r="BR44" s="12">
        <v>233776.23</v>
      </c>
      <c r="BS44" s="12">
        <v>0</v>
      </c>
      <c r="BT44" s="12">
        <v>0</v>
      </c>
      <c r="BU44" s="12">
        <v>5796.8116189602779</v>
      </c>
      <c r="BV44" s="12">
        <v>6776.8205471862329</v>
      </c>
      <c r="BW44" s="12">
        <v>3298056.5</v>
      </c>
      <c r="BX44" s="12">
        <v>944350.34</v>
      </c>
      <c r="BY44" s="12">
        <v>1175397.56</v>
      </c>
      <c r="BZ44" s="12">
        <v>491581.79</v>
      </c>
      <c r="CA44" s="12">
        <v>0</v>
      </c>
      <c r="CB44" s="12">
        <v>0</v>
      </c>
      <c r="CC44" s="12">
        <v>0</v>
      </c>
      <c r="CD44" s="12">
        <v>296661.09999999998</v>
      </c>
      <c r="CE44" s="12">
        <v>0</v>
      </c>
      <c r="CF44" s="12">
        <v>0</v>
      </c>
      <c r="CG44" s="12">
        <v>1302185.1599999999</v>
      </c>
      <c r="CH44" s="12">
        <v>1236149.04</v>
      </c>
      <c r="CI44" s="13">
        <v>2.71</v>
      </c>
      <c r="CJ44" s="13">
        <v>3.71</v>
      </c>
      <c r="CK44" s="13">
        <v>4.26</v>
      </c>
      <c r="CL44" s="13">
        <v>9.11</v>
      </c>
      <c r="CM44" s="13">
        <v>1.4</v>
      </c>
      <c r="CN44" s="13">
        <v>3</v>
      </c>
      <c r="CO44" s="13">
        <v>0</v>
      </c>
      <c r="CP44" s="13">
        <v>0.3</v>
      </c>
      <c r="CQ44" s="10" t="s">
        <v>396</v>
      </c>
      <c r="CR44" s="14">
        <v>121136325</v>
      </c>
      <c r="CS44" s="14">
        <v>3775553</v>
      </c>
      <c r="CT44" s="14">
        <v>453962868</v>
      </c>
      <c r="CU44" s="14">
        <v>282745200</v>
      </c>
      <c r="CV44" s="11">
        <v>347</v>
      </c>
      <c r="CW44" s="11">
        <v>2457</v>
      </c>
      <c r="CX44" s="15">
        <v>82</v>
      </c>
      <c r="CY44" s="16">
        <v>28.01</v>
      </c>
      <c r="CZ44" s="13">
        <v>2464.7199999999998</v>
      </c>
      <c r="DA44" s="17">
        <v>1.6792611251049538E-2</v>
      </c>
      <c r="DB44" s="17">
        <v>0.30321530321530321</v>
      </c>
      <c r="DC44" s="17">
        <f t="shared" si="5"/>
        <v>0.14122914122914124</v>
      </c>
      <c r="DD44" s="15">
        <v>450</v>
      </c>
      <c r="DE44" s="11">
        <f t="shared" si="3"/>
        <v>13.935202499420628</v>
      </c>
      <c r="DF44" s="17">
        <f t="shared" si="4"/>
        <v>0.95536480205729524</v>
      </c>
      <c r="DG44" s="15">
        <v>185</v>
      </c>
      <c r="DH44" s="16">
        <v>1602.0529941952129</v>
      </c>
      <c r="DI44" s="16">
        <v>718.88541643792655</v>
      </c>
      <c r="DJ44" s="16">
        <v>1669.876</v>
      </c>
      <c r="DK44" s="16">
        <v>759.49800000000005</v>
      </c>
      <c r="DL44" s="18">
        <v>38125.394486639503</v>
      </c>
      <c r="DM44" s="19">
        <v>16.510752688172044</v>
      </c>
      <c r="DN44" s="16">
        <v>0.44086021505376344</v>
      </c>
      <c r="DO44" s="19">
        <v>176.31606000000019</v>
      </c>
      <c r="DP44" s="19">
        <v>0</v>
      </c>
      <c r="DQ44" s="20">
        <v>22.685714285714287</v>
      </c>
      <c r="DR44" s="20">
        <v>22.514285714285716</v>
      </c>
      <c r="DS44" s="20">
        <v>21.085714285714285</v>
      </c>
      <c r="DT44" s="20">
        <v>22.25</v>
      </c>
      <c r="DU44" s="20">
        <v>22.285714285714285</v>
      </c>
      <c r="DV44" s="21">
        <v>140</v>
      </c>
    </row>
    <row r="45" spans="1:126" s="22" customFormat="1" x14ac:dyDescent="0.2">
      <c r="A45" s="4">
        <v>2008</v>
      </c>
      <c r="B45" s="9">
        <v>17003</v>
      </c>
      <c r="C45" s="10" t="s">
        <v>174</v>
      </c>
      <c r="D45" s="10" t="s">
        <v>268</v>
      </c>
      <c r="E45" s="11">
        <v>167.69</v>
      </c>
      <c r="F45" s="10" t="s">
        <v>16</v>
      </c>
      <c r="G45" s="11">
        <v>228</v>
      </c>
      <c r="H45" s="12">
        <v>667176.4</v>
      </c>
      <c r="I45" s="12">
        <v>18574.060000000001</v>
      </c>
      <c r="J45" s="12">
        <v>951959.3</v>
      </c>
      <c r="K45" s="12">
        <v>96860.55</v>
      </c>
      <c r="L45" s="12">
        <v>308344.27</v>
      </c>
      <c r="M45" s="12">
        <v>0</v>
      </c>
      <c r="N45" s="12">
        <v>0</v>
      </c>
      <c r="O45" s="12">
        <v>0</v>
      </c>
      <c r="P45" s="12">
        <v>136638.82999999999</v>
      </c>
      <c r="Q45" s="12">
        <v>0</v>
      </c>
      <c r="R45" s="12">
        <v>93116</v>
      </c>
      <c r="S45" s="12">
        <v>39096.870000000003</v>
      </c>
      <c r="T45" s="12">
        <v>30519.97</v>
      </c>
      <c r="U45" s="12">
        <v>0</v>
      </c>
      <c r="V45" s="12">
        <v>0</v>
      </c>
      <c r="W45" s="12">
        <v>0</v>
      </c>
      <c r="X45" s="12">
        <v>905494</v>
      </c>
      <c r="Y45" s="12">
        <v>0</v>
      </c>
      <c r="Z45" s="12">
        <v>0</v>
      </c>
      <c r="AA45" s="12">
        <v>93116</v>
      </c>
      <c r="AB45" s="12">
        <v>0</v>
      </c>
      <c r="AC45" s="12">
        <v>918281.65</v>
      </c>
      <c r="AD45" s="12">
        <v>16494.66</v>
      </c>
      <c r="AE45" s="12">
        <v>0</v>
      </c>
      <c r="AF45" s="12">
        <v>73723.990000000005</v>
      </c>
      <c r="AG45" s="12">
        <v>0</v>
      </c>
      <c r="AH45" s="12">
        <v>0</v>
      </c>
      <c r="AI45" s="12">
        <v>135928.13</v>
      </c>
      <c r="AJ45" s="12">
        <v>12972.77</v>
      </c>
      <c r="AK45" s="12">
        <v>0</v>
      </c>
      <c r="AL45" s="12">
        <v>0</v>
      </c>
      <c r="AM45" s="12">
        <v>0</v>
      </c>
      <c r="AN45" s="12">
        <v>0</v>
      </c>
      <c r="AO45" s="12">
        <v>119914.09</v>
      </c>
      <c r="AP45" s="12">
        <v>220536.28</v>
      </c>
      <c r="AQ45" s="12">
        <v>74507.78</v>
      </c>
      <c r="AR45" s="12">
        <v>234545.14</v>
      </c>
      <c r="AS45" s="12">
        <v>5639.54</v>
      </c>
      <c r="AT45" s="12">
        <v>0</v>
      </c>
      <c r="AU45" s="12">
        <v>0</v>
      </c>
      <c r="AV45" s="12">
        <v>89186.49</v>
      </c>
      <c r="AW45" s="12">
        <v>0</v>
      </c>
      <c r="AX45" s="12">
        <v>765</v>
      </c>
      <c r="AY45" s="12">
        <v>5950</v>
      </c>
      <c r="AZ45" s="12">
        <v>35050.92</v>
      </c>
      <c r="BA45" s="12">
        <v>0</v>
      </c>
      <c r="BB45" s="12">
        <v>0</v>
      </c>
      <c r="BC45" s="12">
        <v>102656.69</v>
      </c>
      <c r="BD45" s="12">
        <v>0</v>
      </c>
      <c r="BE45" s="12">
        <v>81658.009999999995</v>
      </c>
      <c r="BF45" s="12">
        <v>0</v>
      </c>
      <c r="BG45" s="12">
        <v>1481.48</v>
      </c>
      <c r="BH45" s="12">
        <v>0</v>
      </c>
      <c r="BI45" s="12">
        <v>0</v>
      </c>
      <c r="BJ45" s="12">
        <v>0</v>
      </c>
      <c r="BK45" s="12">
        <v>0</v>
      </c>
      <c r="BL45" s="12">
        <v>0</v>
      </c>
      <c r="BM45" s="12">
        <v>0</v>
      </c>
      <c r="BN45" s="12">
        <v>0</v>
      </c>
      <c r="BO45" s="12">
        <v>0</v>
      </c>
      <c r="BP45" s="12">
        <v>0</v>
      </c>
      <c r="BQ45" s="12">
        <v>0</v>
      </c>
      <c r="BR45" s="12">
        <v>35000</v>
      </c>
      <c r="BS45" s="12">
        <v>0</v>
      </c>
      <c r="BT45" s="12">
        <v>0</v>
      </c>
      <c r="BU45" s="12">
        <v>7245.459725131288</v>
      </c>
      <c r="BV45" s="12">
        <v>8354.3329208407831</v>
      </c>
      <c r="BW45" s="12">
        <v>835107.19</v>
      </c>
      <c r="BX45" s="12">
        <v>611680.37</v>
      </c>
      <c r="BY45" s="12">
        <v>92908.96</v>
      </c>
      <c r="BZ45" s="12">
        <v>46819.62</v>
      </c>
      <c r="CA45" s="12">
        <v>70247.360000000001</v>
      </c>
      <c r="CB45" s="12">
        <v>106712.5</v>
      </c>
      <c r="CC45" s="12">
        <v>0</v>
      </c>
      <c r="CD45" s="12">
        <v>0</v>
      </c>
      <c r="CE45" s="12">
        <v>0</v>
      </c>
      <c r="CF45" s="12">
        <v>0</v>
      </c>
      <c r="CG45" s="12">
        <v>95795.28</v>
      </c>
      <c r="CH45" s="12">
        <v>108859.88</v>
      </c>
      <c r="CI45" s="13">
        <v>4.0999999999999996</v>
      </c>
      <c r="CJ45" s="13">
        <v>5.61</v>
      </c>
      <c r="CK45" s="13">
        <v>6.45</v>
      </c>
      <c r="CL45" s="13">
        <v>13.78</v>
      </c>
      <c r="CM45" s="13">
        <v>1.4</v>
      </c>
      <c r="CN45" s="13">
        <v>3</v>
      </c>
      <c r="CO45" s="13">
        <v>0.1</v>
      </c>
      <c r="CP45" s="13">
        <v>0.3</v>
      </c>
      <c r="CQ45" s="10" t="s">
        <v>235</v>
      </c>
      <c r="CR45" s="14">
        <v>83851522</v>
      </c>
      <c r="CS45" s="14">
        <v>759555</v>
      </c>
      <c r="CT45" s="14">
        <v>15105455</v>
      </c>
      <c r="CU45" s="14">
        <v>5534122</v>
      </c>
      <c r="CV45" s="11">
        <v>38</v>
      </c>
      <c r="CW45" s="11">
        <v>230</v>
      </c>
      <c r="CX45" s="15">
        <v>53</v>
      </c>
      <c r="CY45" s="16">
        <v>4</v>
      </c>
      <c r="CZ45" s="13">
        <v>229</v>
      </c>
      <c r="DA45" s="17">
        <v>3.2258064516129031E-2</v>
      </c>
      <c r="DB45" s="17">
        <v>0.41739130434782606</v>
      </c>
      <c r="DC45" s="17">
        <f t="shared" si="5"/>
        <v>0.16521739130434782</v>
      </c>
      <c r="DD45" s="15">
        <v>78</v>
      </c>
      <c r="DE45" s="11">
        <f t="shared" si="3"/>
        <v>10.267802136774261</v>
      </c>
      <c r="DF45" s="17">
        <f t="shared" si="4"/>
        <v>0.95789031450366469</v>
      </c>
      <c r="DG45" s="15">
        <v>15</v>
      </c>
      <c r="DH45" s="16">
        <v>135.89806534272901</v>
      </c>
      <c r="DI45" s="16">
        <v>83.162828571428577</v>
      </c>
      <c r="DJ45" s="16">
        <v>140.488</v>
      </c>
      <c r="DK45" s="16">
        <v>88.203000000000003</v>
      </c>
      <c r="DL45" s="18">
        <v>33016.898782685086</v>
      </c>
      <c r="DM45" s="19">
        <v>14.576923076923077</v>
      </c>
      <c r="DN45" s="16">
        <v>0.15384615384615385</v>
      </c>
      <c r="DO45" s="19">
        <v>22.400120000000015</v>
      </c>
      <c r="DP45" s="19">
        <v>0</v>
      </c>
      <c r="DQ45" s="20"/>
      <c r="DR45" s="20"/>
      <c r="DS45" s="20"/>
      <c r="DT45" s="20"/>
      <c r="DU45" s="20"/>
      <c r="DV45" s="21">
        <v>8</v>
      </c>
    </row>
    <row r="46" spans="1:126" s="22" customFormat="1" x14ac:dyDescent="0.2">
      <c r="A46" s="4">
        <v>2008</v>
      </c>
      <c r="B46" s="9">
        <v>18002</v>
      </c>
      <c r="C46" s="10" t="s">
        <v>187</v>
      </c>
      <c r="D46" s="10" t="s">
        <v>353</v>
      </c>
      <c r="E46" s="11">
        <v>214.2</v>
      </c>
      <c r="F46" s="10" t="s">
        <v>17</v>
      </c>
      <c r="G46" s="11">
        <v>127</v>
      </c>
      <c r="H46" s="12">
        <v>535460.18999999994</v>
      </c>
      <c r="I46" s="12">
        <v>10592.82</v>
      </c>
      <c r="J46" s="12">
        <v>319794.19</v>
      </c>
      <c r="K46" s="12">
        <v>81996</v>
      </c>
      <c r="L46" s="12">
        <v>88917.36</v>
      </c>
      <c r="M46" s="12">
        <v>313.02999999999997</v>
      </c>
      <c r="N46" s="12">
        <v>0</v>
      </c>
      <c r="O46" s="12">
        <v>0</v>
      </c>
      <c r="P46" s="12">
        <v>115707.08</v>
      </c>
      <c r="Q46" s="12">
        <v>413.34</v>
      </c>
      <c r="R46" s="12">
        <v>0</v>
      </c>
      <c r="S46" s="12">
        <v>33907</v>
      </c>
      <c r="T46" s="12">
        <v>24790.17</v>
      </c>
      <c r="U46" s="12">
        <v>88.69</v>
      </c>
      <c r="V46" s="12">
        <v>0</v>
      </c>
      <c r="W46" s="12">
        <v>0</v>
      </c>
      <c r="X46" s="12">
        <v>300298</v>
      </c>
      <c r="Y46" s="12">
        <v>0</v>
      </c>
      <c r="Z46" s="12">
        <v>0</v>
      </c>
      <c r="AA46" s="12">
        <v>0</v>
      </c>
      <c r="AB46" s="12">
        <v>0</v>
      </c>
      <c r="AC46" s="12">
        <v>527582.12</v>
      </c>
      <c r="AD46" s="12">
        <v>0</v>
      </c>
      <c r="AE46" s="12">
        <v>0</v>
      </c>
      <c r="AF46" s="12">
        <v>12368.49</v>
      </c>
      <c r="AG46" s="12">
        <v>0</v>
      </c>
      <c r="AH46" s="12">
        <v>0</v>
      </c>
      <c r="AI46" s="12">
        <v>162417.01</v>
      </c>
      <c r="AJ46" s="12">
        <v>0</v>
      </c>
      <c r="AK46" s="12">
        <v>0</v>
      </c>
      <c r="AL46" s="12">
        <v>31954.55</v>
      </c>
      <c r="AM46" s="12">
        <v>0</v>
      </c>
      <c r="AN46" s="12">
        <v>0</v>
      </c>
      <c r="AO46" s="12">
        <v>39254.620000000003</v>
      </c>
      <c r="AP46" s="12">
        <v>113552.55</v>
      </c>
      <c r="AQ46" s="12">
        <v>104820.55</v>
      </c>
      <c r="AR46" s="12">
        <v>183792.67</v>
      </c>
      <c r="AS46" s="12">
        <v>0</v>
      </c>
      <c r="AT46" s="12">
        <v>0</v>
      </c>
      <c r="AU46" s="12">
        <v>0</v>
      </c>
      <c r="AV46" s="12">
        <v>94759.9</v>
      </c>
      <c r="AW46" s="12">
        <v>0</v>
      </c>
      <c r="AX46" s="12">
        <v>0</v>
      </c>
      <c r="AY46" s="12">
        <v>18861.93</v>
      </c>
      <c r="AZ46" s="12">
        <v>13458.2</v>
      </c>
      <c r="BA46" s="12">
        <v>0</v>
      </c>
      <c r="BB46" s="12">
        <v>0</v>
      </c>
      <c r="BC46" s="12">
        <v>0</v>
      </c>
      <c r="BD46" s="12">
        <v>0</v>
      </c>
      <c r="BE46" s="12">
        <v>21768.98</v>
      </c>
      <c r="BF46" s="12">
        <v>0</v>
      </c>
      <c r="BG46" s="12">
        <v>0</v>
      </c>
      <c r="BH46" s="12">
        <v>0</v>
      </c>
      <c r="BI46" s="12">
        <v>0</v>
      </c>
      <c r="BJ46" s="12">
        <v>0</v>
      </c>
      <c r="BK46" s="12">
        <v>0</v>
      </c>
      <c r="BL46" s="12">
        <v>0</v>
      </c>
      <c r="BM46" s="12">
        <v>0</v>
      </c>
      <c r="BN46" s="12">
        <v>0</v>
      </c>
      <c r="BO46" s="12">
        <v>0</v>
      </c>
      <c r="BP46" s="12">
        <v>0</v>
      </c>
      <c r="BQ46" s="12">
        <v>0</v>
      </c>
      <c r="BR46" s="12">
        <v>0</v>
      </c>
      <c r="BS46" s="12">
        <v>0</v>
      </c>
      <c r="BT46" s="12">
        <v>0</v>
      </c>
      <c r="BU46" s="12">
        <v>8832.5216503234042</v>
      </c>
      <c r="BV46" s="12">
        <v>10627.157351976552</v>
      </c>
      <c r="BW46" s="12">
        <v>255368.23</v>
      </c>
      <c r="BX46" s="12">
        <v>174634.52</v>
      </c>
      <c r="BY46" s="12">
        <v>58066.57</v>
      </c>
      <c r="BZ46" s="12">
        <v>28448.09</v>
      </c>
      <c r="CA46" s="12">
        <v>70659.14</v>
      </c>
      <c r="CB46" s="12">
        <v>117138.75</v>
      </c>
      <c r="CC46" s="12">
        <v>0</v>
      </c>
      <c r="CD46" s="12">
        <v>0</v>
      </c>
      <c r="CE46" s="12">
        <v>0</v>
      </c>
      <c r="CF46" s="12">
        <v>0</v>
      </c>
      <c r="CG46" s="12">
        <v>74047.59</v>
      </c>
      <c r="CH46" s="12">
        <v>78851.289999999994</v>
      </c>
      <c r="CI46" s="13">
        <v>2.71</v>
      </c>
      <c r="CJ46" s="13">
        <v>3.71</v>
      </c>
      <c r="CK46" s="13">
        <v>4.26</v>
      </c>
      <c r="CL46" s="13">
        <v>9.11</v>
      </c>
      <c r="CM46" s="13">
        <v>1.4</v>
      </c>
      <c r="CN46" s="13">
        <v>1.06</v>
      </c>
      <c r="CO46" s="13">
        <v>0</v>
      </c>
      <c r="CP46" s="13">
        <v>0.3</v>
      </c>
      <c r="CQ46" s="10" t="s">
        <v>396</v>
      </c>
      <c r="CR46" s="14">
        <v>45387547</v>
      </c>
      <c r="CS46" s="14">
        <v>0</v>
      </c>
      <c r="CT46" s="14">
        <v>15545798</v>
      </c>
      <c r="CU46" s="14">
        <v>22777855</v>
      </c>
      <c r="CV46" s="11">
        <v>14</v>
      </c>
      <c r="CW46" s="11">
        <v>127</v>
      </c>
      <c r="CX46" s="15">
        <v>44</v>
      </c>
      <c r="CY46" s="16">
        <v>2</v>
      </c>
      <c r="CZ46" s="13">
        <v>127</v>
      </c>
      <c r="DA46" s="17">
        <v>0</v>
      </c>
      <c r="DB46" s="17">
        <v>0.65354330708661412</v>
      </c>
      <c r="DC46" s="17">
        <f t="shared" si="5"/>
        <v>0.11023622047244094</v>
      </c>
      <c r="DD46" s="15">
        <v>95</v>
      </c>
      <c r="DE46" s="11">
        <f t="shared" si="3"/>
        <v>8.0084246104563572</v>
      </c>
      <c r="DF46" s="17">
        <f t="shared" si="4"/>
        <v>0.95279772139078966</v>
      </c>
      <c r="DG46" s="15">
        <v>18</v>
      </c>
      <c r="DH46" s="16">
        <v>59.59398691926026</v>
      </c>
      <c r="DI46" s="16">
        <v>55.158112251882272</v>
      </c>
      <c r="DJ46" s="16">
        <v>61.999000000000002</v>
      </c>
      <c r="DK46" s="16">
        <v>58.437999999999995</v>
      </c>
      <c r="DL46" s="18">
        <v>31777.910305644371</v>
      </c>
      <c r="DM46" s="19">
        <v>20.470588235294116</v>
      </c>
      <c r="DN46" s="16">
        <v>0.23529411764705882</v>
      </c>
      <c r="DO46" s="19">
        <v>15.858299999999995</v>
      </c>
      <c r="DP46" s="19">
        <v>0</v>
      </c>
      <c r="DQ46" s="20">
        <v>19.454545454545453</v>
      </c>
      <c r="DR46" s="20">
        <v>19.454545454545453</v>
      </c>
      <c r="DS46" s="20">
        <v>19.727272727272727</v>
      </c>
      <c r="DT46" s="20">
        <v>20.727272727272727</v>
      </c>
      <c r="DU46" s="20">
        <v>20</v>
      </c>
      <c r="DV46" s="21">
        <v>11</v>
      </c>
    </row>
    <row r="47" spans="1:126" s="22" customFormat="1" x14ac:dyDescent="0.2">
      <c r="A47" s="4">
        <v>2008</v>
      </c>
      <c r="B47" s="9">
        <v>18003</v>
      </c>
      <c r="C47" s="10" t="s">
        <v>188</v>
      </c>
      <c r="D47" s="10" t="s">
        <v>354</v>
      </c>
      <c r="E47" s="11">
        <v>199.02</v>
      </c>
      <c r="F47" s="10" t="s">
        <v>17</v>
      </c>
      <c r="G47" s="11">
        <v>190</v>
      </c>
      <c r="H47" s="12">
        <v>386398.54</v>
      </c>
      <c r="I47" s="12">
        <v>21582.74</v>
      </c>
      <c r="J47" s="12">
        <v>742528.02</v>
      </c>
      <c r="K47" s="12">
        <v>175757.74</v>
      </c>
      <c r="L47" s="12">
        <v>141141.81</v>
      </c>
      <c r="M47" s="12">
        <v>205.48</v>
      </c>
      <c r="N47" s="12">
        <v>0</v>
      </c>
      <c r="O47" s="12">
        <v>0</v>
      </c>
      <c r="P47" s="12">
        <v>91217.44</v>
      </c>
      <c r="Q47" s="12">
        <v>127.89</v>
      </c>
      <c r="R47" s="12">
        <v>47671</v>
      </c>
      <c r="S47" s="12">
        <v>68590.11</v>
      </c>
      <c r="T47" s="12">
        <v>0</v>
      </c>
      <c r="U47" s="12">
        <v>0</v>
      </c>
      <c r="V47" s="12">
        <v>0</v>
      </c>
      <c r="W47" s="12">
        <v>0</v>
      </c>
      <c r="X47" s="12">
        <v>713430</v>
      </c>
      <c r="Y47" s="12">
        <v>0</v>
      </c>
      <c r="Z47" s="12">
        <v>0</v>
      </c>
      <c r="AA47" s="12">
        <v>47671</v>
      </c>
      <c r="AB47" s="12">
        <v>0</v>
      </c>
      <c r="AC47" s="12">
        <v>856186.64</v>
      </c>
      <c r="AD47" s="12">
        <v>0</v>
      </c>
      <c r="AE47" s="12">
        <v>0</v>
      </c>
      <c r="AF47" s="12">
        <v>28209.93</v>
      </c>
      <c r="AG47" s="12">
        <v>0</v>
      </c>
      <c r="AH47" s="12">
        <v>0</v>
      </c>
      <c r="AI47" s="12">
        <v>150536.9</v>
      </c>
      <c r="AJ47" s="12">
        <v>7866.12</v>
      </c>
      <c r="AK47" s="12">
        <v>0</v>
      </c>
      <c r="AL47" s="12">
        <v>0</v>
      </c>
      <c r="AM47" s="12">
        <v>0</v>
      </c>
      <c r="AN47" s="12">
        <v>0</v>
      </c>
      <c r="AO47" s="12">
        <v>121482.11</v>
      </c>
      <c r="AP47" s="12">
        <v>152655.62</v>
      </c>
      <c r="AQ47" s="12">
        <v>111285.1</v>
      </c>
      <c r="AR47" s="12">
        <v>320755.87</v>
      </c>
      <c r="AS47" s="12">
        <v>0</v>
      </c>
      <c r="AT47" s="12">
        <v>0</v>
      </c>
      <c r="AU47" s="12">
        <v>0</v>
      </c>
      <c r="AV47" s="12">
        <v>70036.58</v>
      </c>
      <c r="AW47" s="12">
        <v>0</v>
      </c>
      <c r="AX47" s="12">
        <v>0</v>
      </c>
      <c r="AY47" s="12">
        <v>64400</v>
      </c>
      <c r="AZ47" s="12">
        <v>28552.58</v>
      </c>
      <c r="BA47" s="12">
        <v>0</v>
      </c>
      <c r="BB47" s="12">
        <v>0</v>
      </c>
      <c r="BC47" s="12">
        <v>5585.88</v>
      </c>
      <c r="BD47" s="12">
        <v>0</v>
      </c>
      <c r="BE47" s="12">
        <v>57142.92</v>
      </c>
      <c r="BF47" s="12">
        <v>0</v>
      </c>
      <c r="BG47" s="12">
        <v>3250.99</v>
      </c>
      <c r="BH47" s="12">
        <v>0</v>
      </c>
      <c r="BI47" s="12">
        <v>0</v>
      </c>
      <c r="BJ47" s="12">
        <v>0</v>
      </c>
      <c r="BK47" s="12">
        <v>0</v>
      </c>
      <c r="BL47" s="12">
        <v>0</v>
      </c>
      <c r="BM47" s="12">
        <v>0</v>
      </c>
      <c r="BN47" s="12">
        <v>0</v>
      </c>
      <c r="BO47" s="12">
        <v>0</v>
      </c>
      <c r="BP47" s="12">
        <v>0</v>
      </c>
      <c r="BQ47" s="12">
        <v>0</v>
      </c>
      <c r="BR47" s="12">
        <v>0</v>
      </c>
      <c r="BS47" s="12">
        <v>0</v>
      </c>
      <c r="BT47" s="12">
        <v>0</v>
      </c>
      <c r="BU47" s="12">
        <v>8253.2543945564212</v>
      </c>
      <c r="BV47" s="12">
        <v>9264.7876694674978</v>
      </c>
      <c r="BW47" s="12">
        <v>121399.03999999999</v>
      </c>
      <c r="BX47" s="12">
        <v>384307.56</v>
      </c>
      <c r="BY47" s="12">
        <v>102524.48</v>
      </c>
      <c r="BZ47" s="12">
        <v>0</v>
      </c>
      <c r="CA47" s="12">
        <v>0</v>
      </c>
      <c r="CB47" s="12">
        <v>0</v>
      </c>
      <c r="CC47" s="12">
        <v>0</v>
      </c>
      <c r="CD47" s="12">
        <v>0</v>
      </c>
      <c r="CE47" s="12">
        <v>374086.23</v>
      </c>
      <c r="CF47" s="12">
        <v>0</v>
      </c>
      <c r="CG47" s="12">
        <v>103364.29</v>
      </c>
      <c r="CH47" s="12">
        <v>113576.88</v>
      </c>
      <c r="CI47" s="13">
        <v>2.71</v>
      </c>
      <c r="CJ47" s="13">
        <v>3.71</v>
      </c>
      <c r="CK47" s="13">
        <v>4.26</v>
      </c>
      <c r="CL47" s="13">
        <v>9.11</v>
      </c>
      <c r="CM47" s="13">
        <v>1.4</v>
      </c>
      <c r="CN47" s="13">
        <v>2.25</v>
      </c>
      <c r="CO47" s="13">
        <v>0</v>
      </c>
      <c r="CP47" s="13">
        <v>0</v>
      </c>
      <c r="CQ47" s="10" t="s">
        <v>396</v>
      </c>
      <c r="CR47" s="14">
        <v>37344566</v>
      </c>
      <c r="CS47" s="14">
        <v>0</v>
      </c>
      <c r="CT47" s="14">
        <v>13155607</v>
      </c>
      <c r="CU47" s="14">
        <v>13734721</v>
      </c>
      <c r="CV47" s="11">
        <v>36</v>
      </c>
      <c r="CW47" s="11">
        <v>202</v>
      </c>
      <c r="CX47" s="15">
        <v>6</v>
      </c>
      <c r="CY47" s="16">
        <v>7</v>
      </c>
      <c r="CZ47" s="13">
        <v>191</v>
      </c>
      <c r="DA47" s="17">
        <v>3.7735849056603772E-2</v>
      </c>
      <c r="DB47" s="17">
        <v>0.70443349753694584</v>
      </c>
      <c r="DC47" s="17">
        <f t="shared" si="5"/>
        <v>0.17821782178217821</v>
      </c>
      <c r="DD47" s="15">
        <v>144</v>
      </c>
      <c r="DE47" s="11">
        <f t="shared" si="3"/>
        <v>9.9852741921690598</v>
      </c>
      <c r="DF47" s="17">
        <f t="shared" si="4"/>
        <v>0.94432702716634875</v>
      </c>
      <c r="DG47" s="15">
        <v>21</v>
      </c>
      <c r="DH47" s="16">
        <v>104.43</v>
      </c>
      <c r="DI47" s="16">
        <v>78.760000000000005</v>
      </c>
      <c r="DJ47" s="16">
        <v>110.08</v>
      </c>
      <c r="DK47" s="16">
        <v>83.91</v>
      </c>
      <c r="DL47" s="18">
        <v>30285.152144436459</v>
      </c>
      <c r="DM47" s="19">
        <v>14.909090909090908</v>
      </c>
      <c r="DN47" s="16">
        <v>4.5454545454545456E-2</v>
      </c>
      <c r="DO47" s="19">
        <v>20.229790000000026</v>
      </c>
      <c r="DP47" s="19">
        <v>0</v>
      </c>
      <c r="DQ47" s="20">
        <v>24.2</v>
      </c>
      <c r="DR47" s="20">
        <v>23.4</v>
      </c>
      <c r="DS47" s="20">
        <v>22.866666666666667</v>
      </c>
      <c r="DT47" s="20">
        <v>23.133333333333333</v>
      </c>
      <c r="DU47" s="20">
        <v>23.533333333333335</v>
      </c>
      <c r="DV47" s="21">
        <v>15</v>
      </c>
    </row>
    <row r="48" spans="1:126" s="22" customFormat="1" x14ac:dyDescent="0.2">
      <c r="A48" s="4">
        <v>2008</v>
      </c>
      <c r="B48" s="9">
        <v>18004</v>
      </c>
      <c r="C48" s="10" t="s">
        <v>189</v>
      </c>
      <c r="D48" s="10" t="s">
        <v>379</v>
      </c>
      <c r="E48" s="11">
        <v>386.36</v>
      </c>
      <c r="F48" s="10" t="s">
        <v>17</v>
      </c>
      <c r="G48" s="11">
        <v>461</v>
      </c>
      <c r="H48" s="12">
        <v>1436627.36</v>
      </c>
      <c r="I48" s="12">
        <v>48248.39</v>
      </c>
      <c r="J48" s="12">
        <v>1514037.22</v>
      </c>
      <c r="K48" s="12">
        <v>155025</v>
      </c>
      <c r="L48" s="12">
        <v>577451.92000000004</v>
      </c>
      <c r="M48" s="12">
        <v>2252.12</v>
      </c>
      <c r="N48" s="12">
        <v>0</v>
      </c>
      <c r="O48" s="12">
        <v>0</v>
      </c>
      <c r="P48" s="12">
        <v>257887.35</v>
      </c>
      <c r="Q48" s="12">
        <v>1051.05</v>
      </c>
      <c r="R48" s="12">
        <v>79484</v>
      </c>
      <c r="S48" s="12">
        <v>131572.51</v>
      </c>
      <c r="T48" s="12">
        <v>55191.32</v>
      </c>
      <c r="U48" s="12">
        <v>225.4</v>
      </c>
      <c r="V48" s="12">
        <v>0</v>
      </c>
      <c r="W48" s="12">
        <v>0</v>
      </c>
      <c r="X48" s="12">
        <v>1432768</v>
      </c>
      <c r="Y48" s="12">
        <v>0</v>
      </c>
      <c r="Z48" s="12">
        <v>0</v>
      </c>
      <c r="AA48" s="12">
        <v>79484</v>
      </c>
      <c r="AB48" s="12">
        <v>0</v>
      </c>
      <c r="AC48" s="12">
        <v>1508683.52</v>
      </c>
      <c r="AD48" s="12">
        <v>0</v>
      </c>
      <c r="AE48" s="12">
        <v>0</v>
      </c>
      <c r="AF48" s="12">
        <v>97023.72</v>
      </c>
      <c r="AG48" s="12">
        <v>0</v>
      </c>
      <c r="AH48" s="12">
        <v>0</v>
      </c>
      <c r="AI48" s="12">
        <v>236494.94</v>
      </c>
      <c r="AJ48" s="12">
        <v>19351.560000000001</v>
      </c>
      <c r="AK48" s="12">
        <v>0</v>
      </c>
      <c r="AL48" s="12">
        <v>0</v>
      </c>
      <c r="AM48" s="12">
        <v>0</v>
      </c>
      <c r="AN48" s="12">
        <v>0</v>
      </c>
      <c r="AO48" s="12">
        <v>187757.43</v>
      </c>
      <c r="AP48" s="12">
        <v>274545.28000000003</v>
      </c>
      <c r="AQ48" s="12">
        <v>249276.4</v>
      </c>
      <c r="AR48" s="12">
        <v>390852.73</v>
      </c>
      <c r="AS48" s="12">
        <v>3636.45</v>
      </c>
      <c r="AT48" s="12">
        <v>0</v>
      </c>
      <c r="AU48" s="12">
        <v>0</v>
      </c>
      <c r="AV48" s="12">
        <v>195955.27</v>
      </c>
      <c r="AW48" s="12">
        <v>54364.11</v>
      </c>
      <c r="AX48" s="12">
        <v>0</v>
      </c>
      <c r="AY48" s="12">
        <v>48611.87</v>
      </c>
      <c r="AZ48" s="12">
        <v>99398.09</v>
      </c>
      <c r="BA48" s="12">
        <v>0</v>
      </c>
      <c r="BB48" s="12">
        <v>0</v>
      </c>
      <c r="BC48" s="12">
        <v>209772.5</v>
      </c>
      <c r="BD48" s="12">
        <v>6233.3</v>
      </c>
      <c r="BE48" s="12">
        <v>141653.38</v>
      </c>
      <c r="BF48" s="12">
        <v>0</v>
      </c>
      <c r="BG48" s="12">
        <v>0</v>
      </c>
      <c r="BH48" s="12">
        <v>0</v>
      </c>
      <c r="BI48" s="12">
        <v>0</v>
      </c>
      <c r="BJ48" s="12">
        <v>0</v>
      </c>
      <c r="BK48" s="12">
        <v>0</v>
      </c>
      <c r="BL48" s="12">
        <v>0</v>
      </c>
      <c r="BM48" s="12">
        <v>0</v>
      </c>
      <c r="BN48" s="12">
        <v>0</v>
      </c>
      <c r="BO48" s="12">
        <v>0</v>
      </c>
      <c r="BP48" s="12">
        <v>0</v>
      </c>
      <c r="BQ48" s="12">
        <v>0</v>
      </c>
      <c r="BR48" s="12">
        <v>16147.5</v>
      </c>
      <c r="BS48" s="12">
        <v>0</v>
      </c>
      <c r="BT48" s="12">
        <v>0</v>
      </c>
      <c r="BU48" s="12">
        <v>6113.4433965355647</v>
      </c>
      <c r="BV48" s="12">
        <v>6890.785603960353</v>
      </c>
      <c r="BW48" s="12">
        <v>1080086.82</v>
      </c>
      <c r="BX48" s="12">
        <v>523150.51</v>
      </c>
      <c r="BY48" s="12">
        <v>160968.47</v>
      </c>
      <c r="BZ48" s="12">
        <v>55123.69</v>
      </c>
      <c r="CA48" s="12">
        <v>109131.51</v>
      </c>
      <c r="CB48" s="12">
        <v>105282.5</v>
      </c>
      <c r="CC48" s="12">
        <v>0</v>
      </c>
      <c r="CD48" s="12">
        <v>0</v>
      </c>
      <c r="CE48" s="12">
        <v>0</v>
      </c>
      <c r="CF48" s="12">
        <v>0</v>
      </c>
      <c r="CG48" s="12">
        <v>168380.62</v>
      </c>
      <c r="CH48" s="12">
        <v>171619.1</v>
      </c>
      <c r="CI48" s="13">
        <v>3.59</v>
      </c>
      <c r="CJ48" s="13">
        <v>4.91</v>
      </c>
      <c r="CK48" s="13">
        <v>5.64</v>
      </c>
      <c r="CL48" s="13">
        <v>12.07</v>
      </c>
      <c r="CM48" s="13">
        <v>1.4</v>
      </c>
      <c r="CN48" s="13">
        <v>3</v>
      </c>
      <c r="CO48" s="13">
        <v>0.36</v>
      </c>
      <c r="CP48" s="13">
        <v>0.3</v>
      </c>
      <c r="CQ48" s="10" t="s">
        <v>235</v>
      </c>
      <c r="CR48" s="14">
        <v>86507104</v>
      </c>
      <c r="CS48" s="14">
        <v>2502233</v>
      </c>
      <c r="CT48" s="14">
        <v>51962081</v>
      </c>
      <c r="CU48" s="14">
        <v>42232711</v>
      </c>
      <c r="CV48" s="11">
        <v>55</v>
      </c>
      <c r="CW48" s="11">
        <v>469</v>
      </c>
      <c r="CX48" s="15">
        <v>42</v>
      </c>
      <c r="CY48" s="16">
        <v>2</v>
      </c>
      <c r="CZ48" s="13">
        <v>461</v>
      </c>
      <c r="DA48" s="17">
        <v>0</v>
      </c>
      <c r="DB48" s="17">
        <v>0.39445628997867804</v>
      </c>
      <c r="DC48" s="17">
        <f t="shared" si="5"/>
        <v>0.11727078891257996</v>
      </c>
      <c r="DD48" s="15">
        <v>175</v>
      </c>
      <c r="DE48" s="11">
        <f t="shared" si="3"/>
        <v>12.920889717589025</v>
      </c>
      <c r="DF48" s="17">
        <f t="shared" si="4"/>
        <v>0.9633307907183043</v>
      </c>
      <c r="DG48" s="15">
        <v>36</v>
      </c>
      <c r="DH48" s="16">
        <v>300.40310586423709</v>
      </c>
      <c r="DI48" s="16">
        <v>140.54904028678729</v>
      </c>
      <c r="DJ48" s="16">
        <v>311.28800000000001</v>
      </c>
      <c r="DK48" s="16">
        <v>146.44899999999998</v>
      </c>
      <c r="DL48" s="18">
        <v>32903.451132676179</v>
      </c>
      <c r="DM48" s="19">
        <v>21.444444444444443</v>
      </c>
      <c r="DN48" s="16">
        <v>0.1388888888888889</v>
      </c>
      <c r="DO48" s="19">
        <v>35.297819999999994</v>
      </c>
      <c r="DP48" s="19">
        <v>0.99999000000000005</v>
      </c>
      <c r="DQ48" s="20">
        <v>22.862068965517242</v>
      </c>
      <c r="DR48" s="20">
        <v>23.448275862068964</v>
      </c>
      <c r="DS48" s="20">
        <v>22.275862068965516</v>
      </c>
      <c r="DT48" s="20">
        <v>23.344827586206897</v>
      </c>
      <c r="DU48" s="20">
        <v>23.137931034482758</v>
      </c>
      <c r="DV48" s="21">
        <v>29</v>
      </c>
    </row>
    <row r="49" spans="1:126" s="22" customFormat="1" x14ac:dyDescent="0.2">
      <c r="A49" s="4">
        <v>2008</v>
      </c>
      <c r="B49" s="9">
        <v>19004</v>
      </c>
      <c r="C49" s="10" t="s">
        <v>190</v>
      </c>
      <c r="D49" s="10" t="s">
        <v>66</v>
      </c>
      <c r="E49" s="11">
        <v>408.5</v>
      </c>
      <c r="F49" s="10" t="s">
        <v>18</v>
      </c>
      <c r="G49" s="11">
        <v>511</v>
      </c>
      <c r="H49" s="12">
        <v>1347236.63</v>
      </c>
      <c r="I49" s="12">
        <v>50795.64</v>
      </c>
      <c r="J49" s="12">
        <v>1606985.85</v>
      </c>
      <c r="K49" s="12">
        <v>119360.81</v>
      </c>
      <c r="L49" s="12">
        <v>724464.8</v>
      </c>
      <c r="M49" s="12">
        <v>550.09</v>
      </c>
      <c r="N49" s="12">
        <v>29458.67</v>
      </c>
      <c r="O49" s="12">
        <v>0</v>
      </c>
      <c r="P49" s="12">
        <v>357558.62</v>
      </c>
      <c r="Q49" s="12">
        <v>548.09</v>
      </c>
      <c r="R49" s="12">
        <v>65488</v>
      </c>
      <c r="S49" s="12">
        <v>107842.02</v>
      </c>
      <c r="T49" s="12">
        <v>77035.39</v>
      </c>
      <c r="U49" s="12">
        <v>117.45</v>
      </c>
      <c r="V49" s="12">
        <v>0</v>
      </c>
      <c r="W49" s="12">
        <v>0</v>
      </c>
      <c r="X49" s="12">
        <v>1536287</v>
      </c>
      <c r="Y49" s="12">
        <v>0</v>
      </c>
      <c r="Z49" s="12">
        <v>0</v>
      </c>
      <c r="AA49" s="12">
        <v>65488</v>
      </c>
      <c r="AB49" s="12">
        <v>0</v>
      </c>
      <c r="AC49" s="12">
        <v>1573982.85</v>
      </c>
      <c r="AD49" s="12">
        <v>51772.2</v>
      </c>
      <c r="AE49" s="12">
        <v>0</v>
      </c>
      <c r="AF49" s="12">
        <v>119167.76</v>
      </c>
      <c r="AG49" s="12">
        <v>0</v>
      </c>
      <c r="AH49" s="12">
        <v>0</v>
      </c>
      <c r="AI49" s="12">
        <v>327442.52</v>
      </c>
      <c r="AJ49" s="12">
        <v>20682.72</v>
      </c>
      <c r="AK49" s="12">
        <v>0</v>
      </c>
      <c r="AL49" s="12">
        <v>63877.19</v>
      </c>
      <c r="AM49" s="12">
        <v>2517.79</v>
      </c>
      <c r="AN49" s="12">
        <v>0</v>
      </c>
      <c r="AO49" s="12">
        <v>219989.68</v>
      </c>
      <c r="AP49" s="12">
        <v>309717.06</v>
      </c>
      <c r="AQ49" s="12">
        <v>165499.96</v>
      </c>
      <c r="AR49" s="12">
        <v>506475.3</v>
      </c>
      <c r="AS49" s="12">
        <v>0</v>
      </c>
      <c r="AT49" s="12">
        <v>0</v>
      </c>
      <c r="AU49" s="12">
        <v>0</v>
      </c>
      <c r="AV49" s="12">
        <v>187192.49</v>
      </c>
      <c r="AW49" s="12">
        <v>38675.129999999997</v>
      </c>
      <c r="AX49" s="12">
        <v>891.64</v>
      </c>
      <c r="AY49" s="12">
        <v>24775</v>
      </c>
      <c r="AZ49" s="12">
        <v>61144.39</v>
      </c>
      <c r="BA49" s="12">
        <v>0</v>
      </c>
      <c r="BB49" s="12">
        <v>0</v>
      </c>
      <c r="BC49" s="12">
        <v>330340.21999999997</v>
      </c>
      <c r="BD49" s="12">
        <v>21081.4</v>
      </c>
      <c r="BE49" s="12">
        <v>188990.45</v>
      </c>
      <c r="BF49" s="12">
        <v>797.25</v>
      </c>
      <c r="BG49" s="12">
        <v>0</v>
      </c>
      <c r="BH49" s="12">
        <v>0</v>
      </c>
      <c r="BI49" s="12">
        <v>0</v>
      </c>
      <c r="BJ49" s="12">
        <v>0</v>
      </c>
      <c r="BK49" s="12">
        <v>0</v>
      </c>
      <c r="BL49" s="12">
        <v>0</v>
      </c>
      <c r="BM49" s="12">
        <v>4777.3999999999996</v>
      </c>
      <c r="BN49" s="12">
        <v>5980.46</v>
      </c>
      <c r="BO49" s="12">
        <v>0</v>
      </c>
      <c r="BP49" s="12">
        <v>0</v>
      </c>
      <c r="BQ49" s="12">
        <v>0</v>
      </c>
      <c r="BR49" s="12">
        <v>0</v>
      </c>
      <c r="BS49" s="12">
        <v>0</v>
      </c>
      <c r="BT49" s="12">
        <v>0</v>
      </c>
      <c r="BU49" s="12">
        <v>5297.9903665992688</v>
      </c>
      <c r="BV49" s="12">
        <v>6394.8882744203374</v>
      </c>
      <c r="BW49" s="12">
        <v>1085954.1499999999</v>
      </c>
      <c r="BX49" s="12">
        <v>673194.47</v>
      </c>
      <c r="BY49" s="12">
        <v>62880.83</v>
      </c>
      <c r="BZ49" s="12">
        <v>0</v>
      </c>
      <c r="CA49" s="12">
        <v>0</v>
      </c>
      <c r="CB49" s="12">
        <v>0</v>
      </c>
      <c r="CC49" s="12">
        <v>0</v>
      </c>
      <c r="CD49" s="12">
        <v>0</v>
      </c>
      <c r="CE49" s="12">
        <v>0</v>
      </c>
      <c r="CF49" s="12">
        <v>0</v>
      </c>
      <c r="CG49" s="12">
        <v>209906.24</v>
      </c>
      <c r="CH49" s="12">
        <v>208432.18</v>
      </c>
      <c r="CI49" s="13">
        <v>2.71</v>
      </c>
      <c r="CJ49" s="13">
        <v>3.71</v>
      </c>
      <c r="CK49" s="13">
        <v>4.26</v>
      </c>
      <c r="CL49" s="13">
        <v>9.11</v>
      </c>
      <c r="CM49" s="13">
        <v>1.4</v>
      </c>
      <c r="CN49" s="13">
        <v>2.75</v>
      </c>
      <c r="CO49" s="13">
        <v>0</v>
      </c>
      <c r="CP49" s="13">
        <v>0.3</v>
      </c>
      <c r="CQ49" s="10" t="s">
        <v>396</v>
      </c>
      <c r="CR49" s="14">
        <v>176809361</v>
      </c>
      <c r="CS49" s="14">
        <v>2195266</v>
      </c>
      <c r="CT49" s="14">
        <v>52307847</v>
      </c>
      <c r="CU49" s="14">
        <v>31766301</v>
      </c>
      <c r="CV49" s="11">
        <v>67</v>
      </c>
      <c r="CW49" s="11">
        <v>511</v>
      </c>
      <c r="CX49" s="15">
        <v>16</v>
      </c>
      <c r="CY49" s="16">
        <v>7</v>
      </c>
      <c r="CZ49" s="13">
        <v>536.5</v>
      </c>
      <c r="DA49" s="17">
        <v>7.6335877862595417E-3</v>
      </c>
      <c r="DB49" s="17">
        <v>0.29745596868884538</v>
      </c>
      <c r="DC49" s="17">
        <f t="shared" si="5"/>
        <v>0.13111545988258316</v>
      </c>
      <c r="DD49" s="15">
        <v>351</v>
      </c>
      <c r="DE49" s="11">
        <f t="shared" si="3"/>
        <v>13.586667517495167</v>
      </c>
      <c r="DF49" s="17">
        <f t="shared" si="4"/>
        <v>0.97041351476353255</v>
      </c>
      <c r="DG49" s="15">
        <v>50</v>
      </c>
      <c r="DH49" s="16">
        <v>343.92172507045461</v>
      </c>
      <c r="DI49" s="16">
        <v>179.69496963916708</v>
      </c>
      <c r="DJ49" s="16">
        <v>351.108</v>
      </c>
      <c r="DK49" s="16">
        <v>188.47300000000001</v>
      </c>
      <c r="DL49" s="18">
        <v>33515.643661090857</v>
      </c>
      <c r="DM49" s="19">
        <v>16.925000000000001</v>
      </c>
      <c r="DN49" s="16">
        <v>0.1</v>
      </c>
      <c r="DO49" s="19">
        <v>36.610399999999984</v>
      </c>
      <c r="DP49" s="19">
        <v>1</v>
      </c>
      <c r="DQ49" s="20">
        <v>23.28125</v>
      </c>
      <c r="DR49" s="20">
        <v>21.59375</v>
      </c>
      <c r="DS49" s="20">
        <v>20.71875</v>
      </c>
      <c r="DT49" s="20">
        <v>22.46875</v>
      </c>
      <c r="DU49" s="20">
        <v>22.1875</v>
      </c>
      <c r="DV49" s="21">
        <v>32</v>
      </c>
    </row>
    <row r="50" spans="1:126" s="22" customFormat="1" x14ac:dyDescent="0.2">
      <c r="A50" s="4">
        <v>2008</v>
      </c>
      <c r="B50" s="9">
        <v>20001</v>
      </c>
      <c r="C50" s="10" t="s">
        <v>191</v>
      </c>
      <c r="D50" s="10" t="s">
        <v>269</v>
      </c>
      <c r="E50" s="11">
        <v>1645.39</v>
      </c>
      <c r="F50" s="10" t="s">
        <v>19</v>
      </c>
      <c r="G50" s="11">
        <v>267</v>
      </c>
      <c r="H50" s="12">
        <v>465177.58</v>
      </c>
      <c r="I50" s="12">
        <v>5673.49</v>
      </c>
      <c r="J50" s="12">
        <v>1706554.03</v>
      </c>
      <c r="K50" s="12">
        <v>1468115.87</v>
      </c>
      <c r="L50" s="12">
        <v>0</v>
      </c>
      <c r="M50" s="12">
        <v>0</v>
      </c>
      <c r="N50" s="12">
        <v>0</v>
      </c>
      <c r="O50" s="12">
        <v>38695</v>
      </c>
      <c r="P50" s="12">
        <v>95286.87</v>
      </c>
      <c r="Q50" s="12">
        <v>0</v>
      </c>
      <c r="R50" s="12">
        <v>213872</v>
      </c>
      <c r="S50" s="12">
        <v>311647.03999999998</v>
      </c>
      <c r="T50" s="12">
        <v>0</v>
      </c>
      <c r="U50" s="12">
        <v>0</v>
      </c>
      <c r="V50" s="12">
        <v>0</v>
      </c>
      <c r="W50" s="12">
        <v>0</v>
      </c>
      <c r="X50" s="12">
        <v>1541895</v>
      </c>
      <c r="Y50" s="12">
        <v>57045</v>
      </c>
      <c r="Z50" s="12">
        <v>0</v>
      </c>
      <c r="AA50" s="12">
        <v>213872</v>
      </c>
      <c r="AB50" s="12">
        <v>0</v>
      </c>
      <c r="AC50" s="12">
        <v>3405850.55</v>
      </c>
      <c r="AD50" s="12">
        <v>0</v>
      </c>
      <c r="AE50" s="12">
        <v>0</v>
      </c>
      <c r="AF50" s="12">
        <v>25749.26</v>
      </c>
      <c r="AG50" s="12">
        <v>0</v>
      </c>
      <c r="AH50" s="12">
        <v>0</v>
      </c>
      <c r="AI50" s="12">
        <v>364852.52</v>
      </c>
      <c r="AJ50" s="12">
        <v>3735.19</v>
      </c>
      <c r="AK50" s="12">
        <v>0</v>
      </c>
      <c r="AL50" s="12">
        <v>0</v>
      </c>
      <c r="AM50" s="12">
        <v>0</v>
      </c>
      <c r="AN50" s="12">
        <v>0</v>
      </c>
      <c r="AO50" s="12">
        <v>335994.31</v>
      </c>
      <c r="AP50" s="12">
        <v>543416.32999999996</v>
      </c>
      <c r="AQ50" s="12">
        <v>63642.34</v>
      </c>
      <c r="AR50" s="12">
        <v>613739.28</v>
      </c>
      <c r="AS50" s="12">
        <v>0</v>
      </c>
      <c r="AT50" s="12">
        <v>0</v>
      </c>
      <c r="AU50" s="12">
        <v>0</v>
      </c>
      <c r="AV50" s="12">
        <v>65373.06</v>
      </c>
      <c r="AW50" s="12">
        <v>0</v>
      </c>
      <c r="AX50" s="12">
        <v>0</v>
      </c>
      <c r="AY50" s="12">
        <v>25500</v>
      </c>
      <c r="AZ50" s="12">
        <v>105207.09</v>
      </c>
      <c r="BA50" s="12">
        <v>0</v>
      </c>
      <c r="BB50" s="12">
        <v>0</v>
      </c>
      <c r="BC50" s="12">
        <v>0</v>
      </c>
      <c r="BD50" s="12">
        <v>0</v>
      </c>
      <c r="BE50" s="12">
        <v>82320.97</v>
      </c>
      <c r="BF50" s="12">
        <v>23319.63</v>
      </c>
      <c r="BG50" s="12">
        <v>4240.66</v>
      </c>
      <c r="BH50" s="12">
        <v>0</v>
      </c>
      <c r="BI50" s="12">
        <v>0</v>
      </c>
      <c r="BJ50" s="12">
        <v>0</v>
      </c>
      <c r="BK50" s="12">
        <v>0</v>
      </c>
      <c r="BL50" s="12">
        <v>0</v>
      </c>
      <c r="BM50" s="12">
        <v>0</v>
      </c>
      <c r="BN50" s="12">
        <v>0</v>
      </c>
      <c r="BO50" s="12">
        <v>0</v>
      </c>
      <c r="BP50" s="12">
        <v>0</v>
      </c>
      <c r="BQ50" s="12">
        <v>0</v>
      </c>
      <c r="BR50" s="12">
        <v>0</v>
      </c>
      <c r="BS50" s="12">
        <v>0</v>
      </c>
      <c r="BT50" s="12">
        <v>0</v>
      </c>
      <c r="BU50" s="12">
        <v>18521.257637973253</v>
      </c>
      <c r="BV50" s="12">
        <v>20206.261781879824</v>
      </c>
      <c r="BW50" s="12">
        <v>96329.3</v>
      </c>
      <c r="BX50" s="12">
        <v>2898.81</v>
      </c>
      <c r="BY50" s="12">
        <v>808671.16</v>
      </c>
      <c r="BZ50" s="12">
        <v>0</v>
      </c>
      <c r="CA50" s="12">
        <v>0</v>
      </c>
      <c r="CB50" s="12">
        <v>0</v>
      </c>
      <c r="CC50" s="12">
        <v>0</v>
      </c>
      <c r="CD50" s="12">
        <v>0</v>
      </c>
      <c r="CE50" s="12">
        <v>1770840.07</v>
      </c>
      <c r="CF50" s="12">
        <v>0</v>
      </c>
      <c r="CG50" s="12">
        <v>0</v>
      </c>
      <c r="CH50" s="12">
        <v>0</v>
      </c>
      <c r="CI50" s="13">
        <v>2.71</v>
      </c>
      <c r="CJ50" s="13">
        <v>3.71</v>
      </c>
      <c r="CK50" s="13">
        <v>4.26</v>
      </c>
      <c r="CL50" s="13">
        <v>9.11</v>
      </c>
      <c r="CM50" s="13">
        <v>1.4</v>
      </c>
      <c r="CN50" s="13">
        <v>0</v>
      </c>
      <c r="CO50" s="13">
        <v>0</v>
      </c>
      <c r="CP50" s="13">
        <v>0</v>
      </c>
      <c r="CQ50" s="10" t="s">
        <v>396</v>
      </c>
      <c r="CR50" s="14">
        <v>52105191</v>
      </c>
      <c r="CS50" s="14">
        <v>0</v>
      </c>
      <c r="CT50" s="14">
        <v>3806732</v>
      </c>
      <c r="CU50" s="14">
        <v>9023551</v>
      </c>
      <c r="CV50" s="11">
        <v>211</v>
      </c>
      <c r="CW50" s="11">
        <v>267</v>
      </c>
      <c r="CX50" s="15">
        <v>0</v>
      </c>
      <c r="CY50" s="16">
        <v>0</v>
      </c>
      <c r="CZ50" s="13">
        <v>298</v>
      </c>
      <c r="DA50" s="17">
        <v>0.15</v>
      </c>
      <c r="DB50" s="17"/>
      <c r="DC50" s="17">
        <f t="shared" si="5"/>
        <v>0.79026217228464424</v>
      </c>
      <c r="DD50" s="15">
        <v>185</v>
      </c>
      <c r="DE50" s="11">
        <f t="shared" si="3"/>
        <v>5.234592066475793</v>
      </c>
      <c r="DF50" s="17">
        <f t="shared" si="4"/>
        <v>0.92135870703495193</v>
      </c>
      <c r="DG50" s="15">
        <v>31</v>
      </c>
      <c r="DH50" s="16">
        <v>176.36332059400075</v>
      </c>
      <c r="DI50" s="16">
        <v>68.211348188427209</v>
      </c>
      <c r="DJ50" s="16">
        <v>188.9</v>
      </c>
      <c r="DK50" s="16">
        <v>76.55</v>
      </c>
      <c r="DL50" s="18">
        <v>39246.553848856376</v>
      </c>
      <c r="DM50" s="19">
        <v>15.215686274509803</v>
      </c>
      <c r="DN50" s="16">
        <v>0.23529411764705882</v>
      </c>
      <c r="DO50" s="19">
        <v>51.006839999999976</v>
      </c>
      <c r="DP50" s="19">
        <v>0</v>
      </c>
      <c r="DQ50" s="20">
        <v>15.208333333333334</v>
      </c>
      <c r="DR50" s="20">
        <v>16.5</v>
      </c>
      <c r="DS50" s="20">
        <v>14.416666666666666</v>
      </c>
      <c r="DT50" s="20">
        <v>16.166666666666668</v>
      </c>
      <c r="DU50" s="20">
        <v>15.75</v>
      </c>
      <c r="DV50" s="21">
        <v>24</v>
      </c>
    </row>
    <row r="51" spans="1:126" s="22" customFormat="1" x14ac:dyDescent="0.2">
      <c r="A51" s="4">
        <v>2008</v>
      </c>
      <c r="B51" s="9">
        <v>20002</v>
      </c>
      <c r="C51" s="10" t="s">
        <v>192</v>
      </c>
      <c r="D51" s="10" t="s">
        <v>380</v>
      </c>
      <c r="E51" s="11">
        <v>449.45</v>
      </c>
      <c r="F51" s="10" t="s">
        <v>19</v>
      </c>
      <c r="G51" s="11">
        <v>75</v>
      </c>
      <c r="H51" s="12">
        <v>195724.5</v>
      </c>
      <c r="I51" s="12">
        <v>9.18</v>
      </c>
      <c r="J51" s="12">
        <v>383563.77</v>
      </c>
      <c r="K51" s="12">
        <v>89334</v>
      </c>
      <c r="L51" s="12">
        <v>68223.199999999997</v>
      </c>
      <c r="M51" s="12">
        <v>0</v>
      </c>
      <c r="N51" s="12">
        <v>0</v>
      </c>
      <c r="O51" s="12">
        <v>5540</v>
      </c>
      <c r="P51" s="12">
        <v>39756.85</v>
      </c>
      <c r="Q51" s="12">
        <v>0</v>
      </c>
      <c r="R51" s="12">
        <v>17908</v>
      </c>
      <c r="S51" s="12">
        <v>23469.7</v>
      </c>
      <c r="T51" s="12">
        <v>8529.36</v>
      </c>
      <c r="U51" s="12">
        <v>0</v>
      </c>
      <c r="V51" s="12">
        <v>0</v>
      </c>
      <c r="W51" s="12">
        <v>0</v>
      </c>
      <c r="X51" s="12">
        <v>354759</v>
      </c>
      <c r="Y51" s="12">
        <v>14542</v>
      </c>
      <c r="Z51" s="12">
        <v>0</v>
      </c>
      <c r="AA51" s="12">
        <v>17908</v>
      </c>
      <c r="AB51" s="12">
        <v>0</v>
      </c>
      <c r="AC51" s="12">
        <v>547600.28</v>
      </c>
      <c r="AD51" s="12">
        <v>0</v>
      </c>
      <c r="AE51" s="12">
        <v>0</v>
      </c>
      <c r="AF51" s="12">
        <v>21577.84</v>
      </c>
      <c r="AG51" s="12">
        <v>0</v>
      </c>
      <c r="AH51" s="12">
        <v>0</v>
      </c>
      <c r="AI51" s="12">
        <v>105959.63</v>
      </c>
      <c r="AJ51" s="12">
        <v>0</v>
      </c>
      <c r="AK51" s="12">
        <v>0</v>
      </c>
      <c r="AL51" s="12">
        <v>29630.959999999999</v>
      </c>
      <c r="AM51" s="12">
        <v>2873.21</v>
      </c>
      <c r="AN51" s="12">
        <v>0</v>
      </c>
      <c r="AO51" s="12">
        <v>94661.33</v>
      </c>
      <c r="AP51" s="12">
        <v>149765.10999999999</v>
      </c>
      <c r="AQ51" s="12">
        <v>50625.85</v>
      </c>
      <c r="AR51" s="12">
        <v>279735.98</v>
      </c>
      <c r="AS51" s="12">
        <v>538.25</v>
      </c>
      <c r="AT51" s="12">
        <v>0</v>
      </c>
      <c r="AU51" s="12">
        <v>0</v>
      </c>
      <c r="AV51" s="12">
        <v>44145.51</v>
      </c>
      <c r="AW51" s="12">
        <v>0</v>
      </c>
      <c r="AX51" s="12">
        <v>0</v>
      </c>
      <c r="AY51" s="12">
        <v>0</v>
      </c>
      <c r="AZ51" s="12">
        <v>5476.85</v>
      </c>
      <c r="BA51" s="12">
        <v>0</v>
      </c>
      <c r="BB51" s="12">
        <v>0</v>
      </c>
      <c r="BC51" s="12">
        <v>93352.44</v>
      </c>
      <c r="BD51" s="12">
        <v>0</v>
      </c>
      <c r="BE51" s="12">
        <v>8601.0499999999993</v>
      </c>
      <c r="BF51" s="12">
        <v>0</v>
      </c>
      <c r="BG51" s="12">
        <v>0</v>
      </c>
      <c r="BH51" s="12">
        <v>48868.4</v>
      </c>
      <c r="BI51" s="12">
        <v>0</v>
      </c>
      <c r="BJ51" s="12">
        <v>0</v>
      </c>
      <c r="BK51" s="12">
        <v>0</v>
      </c>
      <c r="BL51" s="12">
        <v>0</v>
      </c>
      <c r="BM51" s="12">
        <v>4109.59</v>
      </c>
      <c r="BN51" s="12">
        <v>5058.25</v>
      </c>
      <c r="BO51" s="12">
        <v>0</v>
      </c>
      <c r="BP51" s="12">
        <v>6646.71</v>
      </c>
      <c r="BQ51" s="12">
        <v>0</v>
      </c>
      <c r="BR51" s="12">
        <v>0</v>
      </c>
      <c r="BS51" s="12">
        <v>0</v>
      </c>
      <c r="BT51" s="12">
        <v>647.1</v>
      </c>
      <c r="BU51" s="12">
        <v>16707.568383812235</v>
      </c>
      <c r="BV51" s="12">
        <v>19720.794862944749</v>
      </c>
      <c r="BW51" s="12">
        <v>123273.05</v>
      </c>
      <c r="BX51" s="12">
        <v>170165.28</v>
      </c>
      <c r="BY51" s="12">
        <v>-5248.98</v>
      </c>
      <c r="BZ51" s="12">
        <v>0</v>
      </c>
      <c r="CA51" s="12">
        <v>0</v>
      </c>
      <c r="CB51" s="12">
        <v>0</v>
      </c>
      <c r="CC51" s="12">
        <v>0</v>
      </c>
      <c r="CD51" s="12">
        <v>0</v>
      </c>
      <c r="CE51" s="12">
        <v>688977.21</v>
      </c>
      <c r="CF51" s="12">
        <v>0</v>
      </c>
      <c r="CG51" s="12">
        <v>116998.37</v>
      </c>
      <c r="CH51" s="12">
        <v>134560.56</v>
      </c>
      <c r="CI51" s="13">
        <v>4.88</v>
      </c>
      <c r="CJ51" s="13">
        <v>6.68</v>
      </c>
      <c r="CK51" s="13">
        <v>7.67</v>
      </c>
      <c r="CL51" s="13">
        <v>16.399999999999999</v>
      </c>
      <c r="CM51" s="13">
        <v>1.4</v>
      </c>
      <c r="CN51" s="13">
        <v>2.5</v>
      </c>
      <c r="CO51" s="13">
        <v>0</v>
      </c>
      <c r="CP51" s="13">
        <v>0.3</v>
      </c>
      <c r="CQ51" s="10" t="s">
        <v>235</v>
      </c>
      <c r="CR51" s="14">
        <v>26018332</v>
      </c>
      <c r="CS51" s="14">
        <v>43776</v>
      </c>
      <c r="CT51" s="14">
        <v>2053041</v>
      </c>
      <c r="CU51" s="14">
        <v>1278406</v>
      </c>
      <c r="CV51" s="11">
        <v>20</v>
      </c>
      <c r="CW51" s="11">
        <v>75</v>
      </c>
      <c r="CX51" s="15">
        <v>9</v>
      </c>
      <c r="CY51" s="16">
        <v>0</v>
      </c>
      <c r="CZ51" s="13">
        <v>75</v>
      </c>
      <c r="DA51" s="17">
        <v>0</v>
      </c>
      <c r="DB51" s="17">
        <v>0.44</v>
      </c>
      <c r="DC51" s="17">
        <f t="shared" si="5"/>
        <v>0.26666666666666666</v>
      </c>
      <c r="DD51" s="15">
        <v>5</v>
      </c>
      <c r="DE51" s="11">
        <f t="shared" si="3"/>
        <v>6.1426721606726513</v>
      </c>
      <c r="DF51" s="17">
        <f t="shared" si="4"/>
        <v>0.93483103394005596</v>
      </c>
      <c r="DG51" s="15">
        <v>9</v>
      </c>
      <c r="DH51" s="16">
        <v>40.020914531709366</v>
      </c>
      <c r="DI51" s="16">
        <v>24.98162658227848</v>
      </c>
      <c r="DJ51" s="16">
        <v>42.683</v>
      </c>
      <c r="DK51" s="16">
        <v>26.850999999999999</v>
      </c>
      <c r="DL51" s="18">
        <v>34252.114000624133</v>
      </c>
      <c r="DM51" s="19">
        <v>11.615384615384615</v>
      </c>
      <c r="DN51" s="16">
        <v>0.30769230769230771</v>
      </c>
      <c r="DO51" s="19">
        <v>12.209669999999992</v>
      </c>
      <c r="DP51" s="19">
        <v>0</v>
      </c>
      <c r="DQ51" s="20"/>
      <c r="DR51" s="20"/>
      <c r="DS51" s="20"/>
      <c r="DT51" s="20"/>
      <c r="DU51" s="20"/>
      <c r="DV51" s="21">
        <v>4</v>
      </c>
    </row>
    <row r="52" spans="1:126" s="22" customFormat="1" x14ac:dyDescent="0.2">
      <c r="A52" s="4">
        <v>2008</v>
      </c>
      <c r="B52" s="9">
        <v>20003</v>
      </c>
      <c r="C52" s="10" t="s">
        <v>193</v>
      </c>
      <c r="D52" s="10" t="s">
        <v>270</v>
      </c>
      <c r="E52" s="11">
        <v>995.6</v>
      </c>
      <c r="F52" s="10" t="s">
        <v>19</v>
      </c>
      <c r="G52" s="11">
        <v>244</v>
      </c>
      <c r="H52" s="12">
        <v>402791.92</v>
      </c>
      <c r="I52" s="12">
        <v>34.82</v>
      </c>
      <c r="J52" s="12">
        <v>1289598.99</v>
      </c>
      <c r="K52" s="12">
        <v>276298.84000000003</v>
      </c>
      <c r="L52" s="12">
        <v>34622.339999999997</v>
      </c>
      <c r="M52" s="12">
        <v>0</v>
      </c>
      <c r="N52" s="12">
        <v>0</v>
      </c>
      <c r="O52" s="12">
        <v>8165</v>
      </c>
      <c r="P52" s="12">
        <v>85172.98</v>
      </c>
      <c r="Q52" s="12">
        <v>0</v>
      </c>
      <c r="R52" s="12">
        <v>99815</v>
      </c>
      <c r="S52" s="12">
        <v>92697.68</v>
      </c>
      <c r="T52" s="12">
        <v>0</v>
      </c>
      <c r="U52" s="12">
        <v>0</v>
      </c>
      <c r="V52" s="12">
        <v>0</v>
      </c>
      <c r="W52" s="12">
        <v>0</v>
      </c>
      <c r="X52" s="12">
        <v>1213372</v>
      </c>
      <c r="Y52" s="12">
        <v>35113</v>
      </c>
      <c r="Z52" s="12">
        <v>0</v>
      </c>
      <c r="AA52" s="12">
        <v>99815</v>
      </c>
      <c r="AB52" s="12">
        <v>0</v>
      </c>
      <c r="AC52" s="12">
        <v>1592949.2</v>
      </c>
      <c r="AD52" s="12">
        <v>0</v>
      </c>
      <c r="AE52" s="12">
        <v>0</v>
      </c>
      <c r="AF52" s="12">
        <v>28824.82</v>
      </c>
      <c r="AG52" s="12">
        <v>0</v>
      </c>
      <c r="AH52" s="12">
        <v>0</v>
      </c>
      <c r="AI52" s="12">
        <v>190668.69</v>
      </c>
      <c r="AJ52" s="12">
        <v>64439.5</v>
      </c>
      <c r="AK52" s="12">
        <v>0</v>
      </c>
      <c r="AL52" s="12">
        <v>0</v>
      </c>
      <c r="AM52" s="12">
        <v>0</v>
      </c>
      <c r="AN52" s="12">
        <v>0</v>
      </c>
      <c r="AO52" s="12">
        <v>163424.41</v>
      </c>
      <c r="AP52" s="12">
        <v>413050.63</v>
      </c>
      <c r="AQ52" s="12">
        <v>131464.44</v>
      </c>
      <c r="AR52" s="12">
        <v>371188.42</v>
      </c>
      <c r="AS52" s="12">
        <v>0</v>
      </c>
      <c r="AT52" s="12">
        <v>0</v>
      </c>
      <c r="AU52" s="12">
        <v>0</v>
      </c>
      <c r="AV52" s="12">
        <v>112729.54</v>
      </c>
      <c r="AW52" s="12">
        <v>11379.37</v>
      </c>
      <c r="AX52" s="12">
        <v>1671.45</v>
      </c>
      <c r="AY52" s="12">
        <v>5818.43</v>
      </c>
      <c r="AZ52" s="12">
        <v>108819.57</v>
      </c>
      <c r="BA52" s="12">
        <v>0</v>
      </c>
      <c r="BB52" s="12">
        <v>0</v>
      </c>
      <c r="BC52" s="12">
        <v>0</v>
      </c>
      <c r="BD52" s="12">
        <v>10302</v>
      </c>
      <c r="BE52" s="12">
        <v>32480</v>
      </c>
      <c r="BF52" s="12">
        <v>0</v>
      </c>
      <c r="BG52" s="12">
        <v>5145.34</v>
      </c>
      <c r="BH52" s="12">
        <v>33235</v>
      </c>
      <c r="BI52" s="12">
        <v>0</v>
      </c>
      <c r="BJ52" s="12">
        <v>0</v>
      </c>
      <c r="BK52" s="12">
        <v>0</v>
      </c>
      <c r="BL52" s="12">
        <v>0</v>
      </c>
      <c r="BM52" s="12">
        <v>0</v>
      </c>
      <c r="BN52" s="12">
        <v>0</v>
      </c>
      <c r="BO52" s="12">
        <v>0</v>
      </c>
      <c r="BP52" s="12">
        <v>0</v>
      </c>
      <c r="BQ52" s="12">
        <v>0</v>
      </c>
      <c r="BR52" s="12">
        <v>0</v>
      </c>
      <c r="BS52" s="12">
        <v>0</v>
      </c>
      <c r="BT52" s="12">
        <v>0</v>
      </c>
      <c r="BU52" s="12">
        <v>11094.386974272884</v>
      </c>
      <c r="BV52" s="12">
        <v>12073.889749085247</v>
      </c>
      <c r="BW52" s="12">
        <v>221530.11</v>
      </c>
      <c r="BX52" s="12">
        <v>17946.86</v>
      </c>
      <c r="BY52" s="12">
        <v>13081.2</v>
      </c>
      <c r="BZ52" s="12">
        <v>0</v>
      </c>
      <c r="CA52" s="12">
        <v>0</v>
      </c>
      <c r="CB52" s="12">
        <v>0</v>
      </c>
      <c r="CC52" s="12">
        <v>0</v>
      </c>
      <c r="CD52" s="12">
        <v>0</v>
      </c>
      <c r="CE52" s="12">
        <v>1649304.47</v>
      </c>
      <c r="CF52" s="12">
        <v>0</v>
      </c>
      <c r="CG52" s="12">
        <v>105783.29</v>
      </c>
      <c r="CH52" s="12">
        <v>159884.99</v>
      </c>
      <c r="CI52" s="13">
        <v>4.9320000000000004</v>
      </c>
      <c r="CJ52" s="13">
        <v>6.7519999999999998</v>
      </c>
      <c r="CK52" s="13">
        <v>7.7530000000000001</v>
      </c>
      <c r="CL52" s="13">
        <v>16.579000000000001</v>
      </c>
      <c r="CM52" s="13">
        <v>1.4</v>
      </c>
      <c r="CN52" s="13">
        <v>0</v>
      </c>
      <c r="CO52" s="13">
        <v>0</v>
      </c>
      <c r="CP52" s="13">
        <v>0</v>
      </c>
      <c r="CQ52" s="10" t="s">
        <v>235</v>
      </c>
      <c r="CR52" s="14">
        <v>50846861</v>
      </c>
      <c r="CS52" s="14">
        <v>708821</v>
      </c>
      <c r="CT52" s="14">
        <v>5496136</v>
      </c>
      <c r="CU52" s="14">
        <v>2690456</v>
      </c>
      <c r="CV52" s="11">
        <v>33</v>
      </c>
      <c r="CW52" s="11">
        <v>257</v>
      </c>
      <c r="CX52" s="15">
        <v>35</v>
      </c>
      <c r="CY52" s="16">
        <v>1</v>
      </c>
      <c r="CZ52" s="13">
        <v>245</v>
      </c>
      <c r="DA52" s="17">
        <v>0</v>
      </c>
      <c r="DB52" s="17">
        <v>0.55642023346303504</v>
      </c>
      <c r="DC52" s="17">
        <f t="shared" si="5"/>
        <v>0.12840466926070038</v>
      </c>
      <c r="DD52" s="15">
        <v>140</v>
      </c>
      <c r="DE52" s="11">
        <f t="shared" si="3"/>
        <v>8.6898481609643934</v>
      </c>
      <c r="DF52" s="17">
        <f t="shared" si="4"/>
        <v>0.94931296646279983</v>
      </c>
      <c r="DG52" s="15">
        <v>22</v>
      </c>
      <c r="DH52" s="16">
        <v>146.03135100333355</v>
      </c>
      <c r="DI52" s="16">
        <v>86.9509358518997</v>
      </c>
      <c r="DJ52" s="16">
        <v>152.511</v>
      </c>
      <c r="DK52" s="16">
        <v>92.911000000000001</v>
      </c>
      <c r="DL52" s="18">
        <v>34258.340732665791</v>
      </c>
      <c r="DM52" s="19">
        <v>11.548387096774194</v>
      </c>
      <c r="DN52" s="16">
        <v>3.2258064516129031E-2</v>
      </c>
      <c r="DO52" s="19">
        <v>29.574739999999991</v>
      </c>
      <c r="DP52" s="19">
        <v>0</v>
      </c>
      <c r="DQ52" s="20">
        <v>20.8125</v>
      </c>
      <c r="DR52" s="20">
        <v>21.8125</v>
      </c>
      <c r="DS52" s="20">
        <v>19.6875</v>
      </c>
      <c r="DT52" s="20">
        <v>20.9375</v>
      </c>
      <c r="DU52" s="20">
        <v>20.9375</v>
      </c>
      <c r="DV52" s="21">
        <v>16</v>
      </c>
    </row>
    <row r="53" spans="1:126" s="22" customFormat="1" x14ac:dyDescent="0.2">
      <c r="A53" s="4">
        <v>2008</v>
      </c>
      <c r="B53" s="9">
        <v>21001</v>
      </c>
      <c r="C53" s="10" t="s">
        <v>121</v>
      </c>
      <c r="D53" s="10" t="s">
        <v>271</v>
      </c>
      <c r="E53" s="11">
        <v>129.51</v>
      </c>
      <c r="F53" s="10" t="s">
        <v>20</v>
      </c>
      <c r="G53" s="11">
        <v>188</v>
      </c>
      <c r="H53" s="12">
        <v>727741.57</v>
      </c>
      <c r="I53" s="12">
        <v>11547.85</v>
      </c>
      <c r="J53" s="12">
        <v>729354.43</v>
      </c>
      <c r="K53" s="12">
        <v>97120.98</v>
      </c>
      <c r="L53" s="12">
        <v>30975.33</v>
      </c>
      <c r="M53" s="12">
        <v>0</v>
      </c>
      <c r="N53" s="12">
        <v>0</v>
      </c>
      <c r="O53" s="12">
        <v>0</v>
      </c>
      <c r="P53" s="12">
        <v>114325.75999999999</v>
      </c>
      <c r="Q53" s="12">
        <v>0</v>
      </c>
      <c r="R53" s="12">
        <v>25378</v>
      </c>
      <c r="S53" s="12">
        <v>35856.129999999997</v>
      </c>
      <c r="T53" s="12">
        <v>24488.77</v>
      </c>
      <c r="U53" s="12">
        <v>0</v>
      </c>
      <c r="V53" s="12">
        <v>0</v>
      </c>
      <c r="W53" s="12">
        <v>0</v>
      </c>
      <c r="X53" s="12">
        <v>697881</v>
      </c>
      <c r="Y53" s="12">
        <v>0</v>
      </c>
      <c r="Z53" s="12">
        <v>0</v>
      </c>
      <c r="AA53" s="12">
        <v>25098</v>
      </c>
      <c r="AB53" s="12">
        <v>0</v>
      </c>
      <c r="AC53" s="12">
        <v>810860.57</v>
      </c>
      <c r="AD53" s="12">
        <v>10495.55</v>
      </c>
      <c r="AE53" s="12">
        <v>0</v>
      </c>
      <c r="AF53" s="12">
        <v>22943.99</v>
      </c>
      <c r="AG53" s="12">
        <v>0</v>
      </c>
      <c r="AH53" s="12">
        <v>0</v>
      </c>
      <c r="AI53" s="12">
        <v>102100.84</v>
      </c>
      <c r="AJ53" s="12">
        <v>2348.6</v>
      </c>
      <c r="AK53" s="12">
        <v>0</v>
      </c>
      <c r="AL53" s="12">
        <v>26115</v>
      </c>
      <c r="AM53" s="12">
        <v>0</v>
      </c>
      <c r="AN53" s="12">
        <v>0</v>
      </c>
      <c r="AO53" s="12">
        <v>99029.5</v>
      </c>
      <c r="AP53" s="12">
        <v>167205.49</v>
      </c>
      <c r="AQ53" s="12">
        <v>83525.88</v>
      </c>
      <c r="AR53" s="12">
        <v>245079.61</v>
      </c>
      <c r="AS53" s="12">
        <v>28379.8</v>
      </c>
      <c r="AT53" s="12">
        <v>0</v>
      </c>
      <c r="AU53" s="12">
        <v>0</v>
      </c>
      <c r="AV53" s="12">
        <v>73906.92</v>
      </c>
      <c r="AW53" s="12">
        <v>3382.28</v>
      </c>
      <c r="AX53" s="12">
        <v>0</v>
      </c>
      <c r="AY53" s="12">
        <v>0</v>
      </c>
      <c r="AZ53" s="12">
        <v>34130.61</v>
      </c>
      <c r="BA53" s="12">
        <v>0</v>
      </c>
      <c r="BB53" s="12">
        <v>0</v>
      </c>
      <c r="BC53" s="12">
        <v>0</v>
      </c>
      <c r="BD53" s="12">
        <v>8868.3799999999992</v>
      </c>
      <c r="BE53" s="12">
        <v>64808.01</v>
      </c>
      <c r="BF53" s="12">
        <v>0</v>
      </c>
      <c r="BG53" s="12">
        <v>0</v>
      </c>
      <c r="BH53" s="12">
        <v>0</v>
      </c>
      <c r="BI53" s="12">
        <v>0</v>
      </c>
      <c r="BJ53" s="12">
        <v>0</v>
      </c>
      <c r="BK53" s="12">
        <v>0</v>
      </c>
      <c r="BL53" s="12">
        <v>0</v>
      </c>
      <c r="BM53" s="12">
        <v>0</v>
      </c>
      <c r="BN53" s="12">
        <v>0</v>
      </c>
      <c r="BO53" s="12">
        <v>0</v>
      </c>
      <c r="BP53" s="12">
        <v>0</v>
      </c>
      <c r="BQ53" s="12">
        <v>0</v>
      </c>
      <c r="BR53" s="12">
        <v>0</v>
      </c>
      <c r="BS53" s="12">
        <v>0</v>
      </c>
      <c r="BT53" s="12">
        <v>0</v>
      </c>
      <c r="BU53" s="12">
        <v>8216.7606702177854</v>
      </c>
      <c r="BV53" s="12">
        <v>9301.3349290899678</v>
      </c>
      <c r="BW53" s="12">
        <v>259523.20000000001</v>
      </c>
      <c r="BX53" s="12">
        <v>507049.35</v>
      </c>
      <c r="BY53" s="12">
        <v>44235.98</v>
      </c>
      <c r="BZ53" s="12">
        <v>1559.62</v>
      </c>
      <c r="CA53" s="12">
        <v>0</v>
      </c>
      <c r="CB53" s="12">
        <v>0</v>
      </c>
      <c r="CC53" s="12">
        <v>0</v>
      </c>
      <c r="CD53" s="12">
        <v>0</v>
      </c>
      <c r="CE53" s="12">
        <v>0</v>
      </c>
      <c r="CF53" s="12">
        <v>0</v>
      </c>
      <c r="CG53" s="12">
        <v>69836.11</v>
      </c>
      <c r="CH53" s="12">
        <v>71086.41</v>
      </c>
      <c r="CI53" s="13">
        <v>5.46</v>
      </c>
      <c r="CJ53" s="13">
        <v>7.47</v>
      </c>
      <c r="CK53" s="13">
        <v>8.58</v>
      </c>
      <c r="CL53" s="13">
        <v>18.350000000000001</v>
      </c>
      <c r="CM53" s="13">
        <v>1.4</v>
      </c>
      <c r="CN53" s="13">
        <v>0.28999999999999998</v>
      </c>
      <c r="CO53" s="13">
        <v>0</v>
      </c>
      <c r="CP53" s="13">
        <v>0.3</v>
      </c>
      <c r="CQ53" s="10" t="s">
        <v>235</v>
      </c>
      <c r="CR53" s="14">
        <v>64552677</v>
      </c>
      <c r="CS53" s="14">
        <v>594791</v>
      </c>
      <c r="CT53" s="14">
        <v>11312380</v>
      </c>
      <c r="CU53" s="14">
        <v>5329010</v>
      </c>
      <c r="CV53" s="11">
        <v>17</v>
      </c>
      <c r="CW53" s="11">
        <v>188</v>
      </c>
      <c r="CX53" s="15">
        <v>7</v>
      </c>
      <c r="CY53" s="16">
        <v>0</v>
      </c>
      <c r="CZ53" s="13">
        <v>188</v>
      </c>
      <c r="DA53" s="17">
        <v>1.098901098901099E-2</v>
      </c>
      <c r="DB53" s="17">
        <v>0.14893617021276595</v>
      </c>
      <c r="DC53" s="17">
        <f t="shared" si="5"/>
        <v>9.0425531914893623E-2</v>
      </c>
      <c r="DD53" s="15">
        <v>54</v>
      </c>
      <c r="DE53" s="11">
        <f t="shared" si="3"/>
        <v>9.6195666078235753</v>
      </c>
      <c r="DF53" s="17">
        <f t="shared" si="4"/>
        <v>0.97334068737408275</v>
      </c>
      <c r="DG53" s="15">
        <v>15</v>
      </c>
      <c r="DH53" s="16">
        <v>115.571258611998</v>
      </c>
      <c r="DI53" s="16">
        <v>57.656130201342279</v>
      </c>
      <c r="DJ53" s="16">
        <v>118.37600000000002</v>
      </c>
      <c r="DK53" s="16">
        <v>59.595999999999997</v>
      </c>
      <c r="DL53" s="18">
        <v>31641.790808762275</v>
      </c>
      <c r="DM53" s="19">
        <v>22.38095238095238</v>
      </c>
      <c r="DN53" s="16">
        <v>0.23809523809523808</v>
      </c>
      <c r="DO53" s="19">
        <v>18.541789999999995</v>
      </c>
      <c r="DP53" s="19">
        <v>1.0017100000000001</v>
      </c>
      <c r="DQ53" s="20"/>
      <c r="DR53" s="20"/>
      <c r="DS53" s="20"/>
      <c r="DT53" s="20"/>
      <c r="DU53" s="20"/>
      <c r="DV53" s="21">
        <v>8</v>
      </c>
    </row>
    <row r="54" spans="1:126" s="22" customFormat="1" x14ac:dyDescent="0.2">
      <c r="A54" s="4">
        <v>2008</v>
      </c>
      <c r="B54" s="9">
        <v>21002</v>
      </c>
      <c r="C54" s="10" t="s">
        <v>209</v>
      </c>
      <c r="D54" s="10" t="s">
        <v>355</v>
      </c>
      <c r="E54" s="11">
        <v>192.59</v>
      </c>
      <c r="F54" s="10" t="s">
        <v>20</v>
      </c>
      <c r="G54" s="11">
        <v>165</v>
      </c>
      <c r="H54" s="12">
        <v>569502.94999999995</v>
      </c>
      <c r="I54" s="12">
        <v>14043.83</v>
      </c>
      <c r="J54" s="12">
        <v>569453.55000000005</v>
      </c>
      <c r="K54" s="12">
        <v>104850.06</v>
      </c>
      <c r="L54" s="12">
        <v>285305.39</v>
      </c>
      <c r="M54" s="12">
        <v>0</v>
      </c>
      <c r="N54" s="12">
        <v>0</v>
      </c>
      <c r="O54" s="12">
        <v>771</v>
      </c>
      <c r="P54" s="12">
        <v>164077.07999999999</v>
      </c>
      <c r="Q54" s="12">
        <v>0</v>
      </c>
      <c r="R54" s="12">
        <v>0</v>
      </c>
      <c r="S54" s="12">
        <v>35683.1</v>
      </c>
      <c r="T54" s="12">
        <v>34050.94</v>
      </c>
      <c r="U54" s="12">
        <v>0</v>
      </c>
      <c r="V54" s="12">
        <v>0</v>
      </c>
      <c r="W54" s="12">
        <v>0</v>
      </c>
      <c r="X54" s="12">
        <v>544023</v>
      </c>
      <c r="Y54" s="12">
        <v>0</v>
      </c>
      <c r="Z54" s="12">
        <v>0</v>
      </c>
      <c r="AA54" s="12">
        <v>0</v>
      </c>
      <c r="AB54" s="12">
        <v>0</v>
      </c>
      <c r="AC54" s="12">
        <v>631321.73</v>
      </c>
      <c r="AD54" s="12">
        <v>6100.67</v>
      </c>
      <c r="AE54" s="12">
        <v>0</v>
      </c>
      <c r="AF54" s="12">
        <v>42684.86</v>
      </c>
      <c r="AG54" s="12">
        <v>0</v>
      </c>
      <c r="AH54" s="12">
        <v>0</v>
      </c>
      <c r="AI54" s="12">
        <v>64894.96</v>
      </c>
      <c r="AJ54" s="12">
        <v>560.20000000000005</v>
      </c>
      <c r="AK54" s="12">
        <v>0</v>
      </c>
      <c r="AL54" s="12">
        <v>28352.48</v>
      </c>
      <c r="AM54" s="12">
        <v>0</v>
      </c>
      <c r="AN54" s="12">
        <v>0</v>
      </c>
      <c r="AO54" s="12">
        <v>49066.27</v>
      </c>
      <c r="AP54" s="12">
        <v>140155.85999999999</v>
      </c>
      <c r="AQ54" s="12">
        <v>51249.24</v>
      </c>
      <c r="AR54" s="12">
        <v>301943.59000000003</v>
      </c>
      <c r="AS54" s="12">
        <v>12897.25</v>
      </c>
      <c r="AT54" s="12">
        <v>611.1</v>
      </c>
      <c r="AU54" s="12">
        <v>0</v>
      </c>
      <c r="AV54" s="12">
        <v>60113.98</v>
      </c>
      <c r="AW54" s="12">
        <v>0</v>
      </c>
      <c r="AX54" s="12">
        <v>0</v>
      </c>
      <c r="AY54" s="12">
        <v>12058.82</v>
      </c>
      <c r="AZ54" s="12">
        <v>34421.050000000003</v>
      </c>
      <c r="BA54" s="12">
        <v>0</v>
      </c>
      <c r="BB54" s="12">
        <v>0</v>
      </c>
      <c r="BC54" s="12">
        <v>101253.52</v>
      </c>
      <c r="BD54" s="12">
        <v>0</v>
      </c>
      <c r="BE54" s="12">
        <v>58778.27</v>
      </c>
      <c r="BF54" s="12">
        <v>0</v>
      </c>
      <c r="BG54" s="12">
        <v>0</v>
      </c>
      <c r="BH54" s="12">
        <v>0</v>
      </c>
      <c r="BI54" s="12">
        <v>0</v>
      </c>
      <c r="BJ54" s="12">
        <v>0</v>
      </c>
      <c r="BK54" s="12">
        <v>0</v>
      </c>
      <c r="BL54" s="12">
        <v>0</v>
      </c>
      <c r="BM54" s="12">
        <v>0</v>
      </c>
      <c r="BN54" s="12">
        <v>2990.21</v>
      </c>
      <c r="BO54" s="12">
        <v>0</v>
      </c>
      <c r="BP54" s="12">
        <v>0</v>
      </c>
      <c r="BQ54" s="12">
        <v>0</v>
      </c>
      <c r="BR54" s="12">
        <v>0</v>
      </c>
      <c r="BS54" s="12">
        <v>0</v>
      </c>
      <c r="BT54" s="12">
        <v>0</v>
      </c>
      <c r="BU54" s="12">
        <v>7467.1327019972114</v>
      </c>
      <c r="BV54" s="12">
        <v>8408.1629939901686</v>
      </c>
      <c r="BW54" s="12">
        <v>452263.1</v>
      </c>
      <c r="BX54" s="12">
        <v>1365365.13</v>
      </c>
      <c r="BY54" s="12">
        <v>258019.68</v>
      </c>
      <c r="BZ54" s="12">
        <v>2870.14</v>
      </c>
      <c r="CA54" s="12">
        <v>0</v>
      </c>
      <c r="CB54" s="12">
        <v>0</v>
      </c>
      <c r="CC54" s="12">
        <v>0</v>
      </c>
      <c r="CD54" s="12">
        <v>0</v>
      </c>
      <c r="CE54" s="12">
        <v>0</v>
      </c>
      <c r="CF54" s="12">
        <v>0</v>
      </c>
      <c r="CG54" s="12">
        <v>74749.16</v>
      </c>
      <c r="CH54" s="12">
        <v>81403.91</v>
      </c>
      <c r="CI54" s="13">
        <v>2.71</v>
      </c>
      <c r="CJ54" s="13">
        <v>3.71</v>
      </c>
      <c r="CK54" s="13">
        <v>4.26</v>
      </c>
      <c r="CL54" s="13">
        <v>9.11</v>
      </c>
      <c r="CM54" s="13">
        <v>1.4</v>
      </c>
      <c r="CN54" s="13">
        <v>1.98</v>
      </c>
      <c r="CO54" s="13">
        <v>0</v>
      </c>
      <c r="CP54" s="13">
        <v>0.3</v>
      </c>
      <c r="CQ54" s="10" t="s">
        <v>396</v>
      </c>
      <c r="CR54" s="14">
        <v>92142426</v>
      </c>
      <c r="CS54" s="14">
        <v>1093203</v>
      </c>
      <c r="CT54" s="14">
        <v>13089380</v>
      </c>
      <c r="CU54" s="14">
        <v>7372771</v>
      </c>
      <c r="CV54" s="11">
        <v>22</v>
      </c>
      <c r="CW54" s="11">
        <v>166</v>
      </c>
      <c r="CX54" s="15">
        <v>1</v>
      </c>
      <c r="CY54" s="16">
        <v>41</v>
      </c>
      <c r="CZ54" s="13">
        <v>164</v>
      </c>
      <c r="DA54" s="17">
        <v>0</v>
      </c>
      <c r="DB54" s="17">
        <v>0.43975903614457829</v>
      </c>
      <c r="DC54" s="17">
        <f t="shared" si="5"/>
        <v>0.13253012048192772</v>
      </c>
      <c r="DD54" s="15">
        <v>32</v>
      </c>
      <c r="DE54" s="11">
        <f t="shared" si="3"/>
        <v>9.9596155588394328</v>
      </c>
      <c r="DF54" s="17">
        <f t="shared" si="4"/>
        <v>0.9729860984641534</v>
      </c>
      <c r="DG54" s="15">
        <v>18</v>
      </c>
      <c r="DH54" s="16">
        <v>99.5</v>
      </c>
      <c r="DI54" s="16">
        <v>60.78</v>
      </c>
      <c r="DJ54" s="16">
        <v>102.15</v>
      </c>
      <c r="DK54" s="16">
        <v>62.58</v>
      </c>
      <c r="DL54" s="18">
        <v>33342.812332643967</v>
      </c>
      <c r="DM54" s="19">
        <v>25</v>
      </c>
      <c r="DN54" s="16">
        <v>0.2</v>
      </c>
      <c r="DO54" s="19">
        <v>16.667309999999993</v>
      </c>
      <c r="DP54" s="19">
        <v>0</v>
      </c>
      <c r="DQ54" s="20">
        <v>20</v>
      </c>
      <c r="DR54" s="20">
        <v>19.76923076923077</v>
      </c>
      <c r="DS54" s="20">
        <v>18.23076923076923</v>
      </c>
      <c r="DT54" s="20">
        <v>20.076923076923077</v>
      </c>
      <c r="DU54" s="20">
        <v>19.76923076923077</v>
      </c>
      <c r="DV54" s="21">
        <v>13</v>
      </c>
    </row>
    <row r="55" spans="1:126" s="22" customFormat="1" x14ac:dyDescent="0.2">
      <c r="A55" s="4">
        <v>2008</v>
      </c>
      <c r="B55" s="9">
        <v>22001</v>
      </c>
      <c r="C55" s="10" t="s">
        <v>210</v>
      </c>
      <c r="D55" s="10" t="s">
        <v>67</v>
      </c>
      <c r="E55" s="11">
        <v>274.66000000000003</v>
      </c>
      <c r="F55" s="10" t="s">
        <v>21</v>
      </c>
      <c r="G55" s="11">
        <v>131</v>
      </c>
      <c r="H55" s="12">
        <v>579743.54</v>
      </c>
      <c r="I55" s="12">
        <v>15439.31</v>
      </c>
      <c r="J55" s="12">
        <v>447548.12</v>
      </c>
      <c r="K55" s="12">
        <v>42384.959999999999</v>
      </c>
      <c r="L55" s="12">
        <v>61953.16</v>
      </c>
      <c r="M55" s="12">
        <v>0</v>
      </c>
      <c r="N55" s="12">
        <v>0</v>
      </c>
      <c r="O55" s="12">
        <v>13996</v>
      </c>
      <c r="P55" s="12">
        <v>105908.13</v>
      </c>
      <c r="Q55" s="12">
        <v>0</v>
      </c>
      <c r="R55" s="12">
        <v>10718</v>
      </c>
      <c r="S55" s="12">
        <v>31631.47</v>
      </c>
      <c r="T55" s="12">
        <v>22708.6</v>
      </c>
      <c r="U55" s="12">
        <v>0</v>
      </c>
      <c r="V55" s="12">
        <v>0</v>
      </c>
      <c r="W55" s="12">
        <v>0</v>
      </c>
      <c r="X55" s="12">
        <v>425956</v>
      </c>
      <c r="Y55" s="12">
        <v>0</v>
      </c>
      <c r="Z55" s="12">
        <v>0</v>
      </c>
      <c r="AA55" s="12">
        <v>0</v>
      </c>
      <c r="AB55" s="12">
        <v>10718</v>
      </c>
      <c r="AC55" s="12">
        <v>622356.04</v>
      </c>
      <c r="AD55" s="12">
        <v>0</v>
      </c>
      <c r="AE55" s="12">
        <v>0</v>
      </c>
      <c r="AF55" s="12">
        <v>20490.23</v>
      </c>
      <c r="AG55" s="12">
        <v>0</v>
      </c>
      <c r="AH55" s="12">
        <v>0</v>
      </c>
      <c r="AI55" s="12">
        <v>55693.760000000002</v>
      </c>
      <c r="AJ55" s="12">
        <v>16062.64</v>
      </c>
      <c r="AK55" s="12">
        <v>0</v>
      </c>
      <c r="AL55" s="12">
        <v>22708.6</v>
      </c>
      <c r="AM55" s="12">
        <v>0</v>
      </c>
      <c r="AN55" s="12">
        <v>0</v>
      </c>
      <c r="AO55" s="12">
        <v>14429.18</v>
      </c>
      <c r="AP55" s="12">
        <v>95527.5</v>
      </c>
      <c r="AQ55" s="12">
        <v>81458.89</v>
      </c>
      <c r="AR55" s="12">
        <v>174241.73</v>
      </c>
      <c r="AS55" s="12">
        <v>0</v>
      </c>
      <c r="AT55" s="12">
        <v>0</v>
      </c>
      <c r="AU55" s="12">
        <v>0</v>
      </c>
      <c r="AV55" s="12">
        <v>74840.009999999995</v>
      </c>
      <c r="AW55" s="12">
        <v>14000</v>
      </c>
      <c r="AX55" s="12">
        <v>0</v>
      </c>
      <c r="AY55" s="12">
        <v>14853.57</v>
      </c>
      <c r="AZ55" s="12">
        <v>106177.32</v>
      </c>
      <c r="BA55" s="12">
        <v>0</v>
      </c>
      <c r="BB55" s="12">
        <v>0</v>
      </c>
      <c r="BC55" s="12">
        <v>5955.76</v>
      </c>
      <c r="BD55" s="12">
        <v>0</v>
      </c>
      <c r="BE55" s="12">
        <v>34252.81</v>
      </c>
      <c r="BF55" s="12">
        <v>19059.88</v>
      </c>
      <c r="BG55" s="12">
        <v>4351.2</v>
      </c>
      <c r="BH55" s="12">
        <v>0</v>
      </c>
      <c r="BI55" s="12">
        <v>0</v>
      </c>
      <c r="BJ55" s="12">
        <v>0</v>
      </c>
      <c r="BK55" s="12">
        <v>0</v>
      </c>
      <c r="BL55" s="12">
        <v>0</v>
      </c>
      <c r="BM55" s="12">
        <v>0</v>
      </c>
      <c r="BN55" s="12">
        <v>0</v>
      </c>
      <c r="BO55" s="12">
        <v>0</v>
      </c>
      <c r="BP55" s="12">
        <v>0</v>
      </c>
      <c r="BQ55" s="12">
        <v>0</v>
      </c>
      <c r="BR55" s="12">
        <v>0</v>
      </c>
      <c r="BS55" s="12">
        <v>0</v>
      </c>
      <c r="BT55" s="12">
        <v>0</v>
      </c>
      <c r="BU55" s="12">
        <v>8156.7208220776001</v>
      </c>
      <c r="BV55" s="12">
        <v>9180.0653855599194</v>
      </c>
      <c r="BW55" s="12">
        <v>319719.78999999998</v>
      </c>
      <c r="BX55" s="12">
        <v>84626</v>
      </c>
      <c r="BY55" s="12">
        <v>13196.51</v>
      </c>
      <c r="BZ55" s="12">
        <v>0</v>
      </c>
      <c r="CA55" s="12">
        <v>0</v>
      </c>
      <c r="CB55" s="12">
        <v>0</v>
      </c>
      <c r="CC55" s="12">
        <v>0</v>
      </c>
      <c r="CD55" s="12">
        <v>0</v>
      </c>
      <c r="CE55" s="12">
        <v>0</v>
      </c>
      <c r="CF55" s="12">
        <v>0</v>
      </c>
      <c r="CG55" s="12">
        <v>53973.65</v>
      </c>
      <c r="CH55" s="12">
        <v>58660.33</v>
      </c>
      <c r="CI55" s="13">
        <v>5.1970000000000001</v>
      </c>
      <c r="CJ55" s="13">
        <v>7.1150000000000002</v>
      </c>
      <c r="CK55" s="13">
        <v>8.17</v>
      </c>
      <c r="CL55" s="13">
        <v>17.48</v>
      </c>
      <c r="CM55" s="13">
        <v>1.4</v>
      </c>
      <c r="CN55" s="13">
        <v>0.66500000000000004</v>
      </c>
      <c r="CO55" s="13">
        <v>0</v>
      </c>
      <c r="CP55" s="13">
        <v>0.3</v>
      </c>
      <c r="CQ55" s="10" t="s">
        <v>235</v>
      </c>
      <c r="CR55" s="14">
        <v>61854883</v>
      </c>
      <c r="CS55" s="14">
        <v>951264</v>
      </c>
      <c r="CT55" s="14">
        <v>7032498</v>
      </c>
      <c r="CU55" s="14">
        <v>5568936</v>
      </c>
      <c r="CV55" s="11">
        <v>21</v>
      </c>
      <c r="CW55" s="11">
        <v>133</v>
      </c>
      <c r="CX55" s="15">
        <v>8</v>
      </c>
      <c r="CY55" s="16">
        <v>0</v>
      </c>
      <c r="CZ55" s="13">
        <v>131</v>
      </c>
      <c r="DA55" s="17">
        <v>0</v>
      </c>
      <c r="DB55" s="17">
        <v>0.52631578947368418</v>
      </c>
      <c r="DC55" s="17">
        <f t="shared" si="5"/>
        <v>0.15789473684210525</v>
      </c>
      <c r="DD55" s="15">
        <v>42</v>
      </c>
      <c r="DE55" s="11">
        <f t="shared" si="3"/>
        <v>8.6432951100395545</v>
      </c>
      <c r="DF55" s="17">
        <f t="shared" si="4"/>
        <v>0.96807604302926031</v>
      </c>
      <c r="DG55" s="15">
        <v>13</v>
      </c>
      <c r="DH55" s="16">
        <v>87.584180710884738</v>
      </c>
      <c r="DI55" s="16">
        <v>38.56</v>
      </c>
      <c r="DJ55" s="16">
        <v>90.304000000000002</v>
      </c>
      <c r="DK55" s="16">
        <v>40</v>
      </c>
      <c r="DL55" s="18">
        <v>31289.778602970593</v>
      </c>
      <c r="DM55" s="19">
        <v>20.647058823529413</v>
      </c>
      <c r="DN55" s="16">
        <v>0.23529411764705882</v>
      </c>
      <c r="DO55" s="19">
        <v>15.387649999999983</v>
      </c>
      <c r="DP55" s="19">
        <v>0</v>
      </c>
      <c r="DQ55" s="20">
        <v>21.583333333333332</v>
      </c>
      <c r="DR55" s="20">
        <v>20.333333333333332</v>
      </c>
      <c r="DS55" s="20">
        <v>22.916666666666668</v>
      </c>
      <c r="DT55" s="20">
        <v>20.666666666666668</v>
      </c>
      <c r="DU55" s="20">
        <v>21.5</v>
      </c>
      <c r="DV55" s="21">
        <v>12</v>
      </c>
    </row>
    <row r="56" spans="1:126" s="22" customFormat="1" x14ac:dyDescent="0.2">
      <c r="A56" s="4">
        <v>2008</v>
      </c>
      <c r="B56" s="9">
        <v>22005</v>
      </c>
      <c r="C56" s="10" t="s">
        <v>122</v>
      </c>
      <c r="D56" s="10" t="s">
        <v>272</v>
      </c>
      <c r="E56" s="11">
        <v>520.26</v>
      </c>
      <c r="F56" s="10" t="s">
        <v>21</v>
      </c>
      <c r="G56" s="11">
        <v>134</v>
      </c>
      <c r="H56" s="12">
        <v>730946.88</v>
      </c>
      <c r="I56" s="12">
        <v>14872.76</v>
      </c>
      <c r="J56" s="12">
        <v>338964.91</v>
      </c>
      <c r="K56" s="12">
        <v>12225.61</v>
      </c>
      <c r="L56" s="12">
        <v>53840.29</v>
      </c>
      <c r="M56" s="12">
        <v>0</v>
      </c>
      <c r="N56" s="12">
        <v>0</v>
      </c>
      <c r="O56" s="12">
        <v>25903</v>
      </c>
      <c r="P56" s="12">
        <v>209780.82</v>
      </c>
      <c r="Q56" s="12">
        <v>0</v>
      </c>
      <c r="R56" s="12">
        <v>0</v>
      </c>
      <c r="S56" s="12">
        <v>34398.79</v>
      </c>
      <c r="T56" s="12">
        <v>44112.41</v>
      </c>
      <c r="U56" s="12">
        <v>0</v>
      </c>
      <c r="V56" s="12">
        <v>0</v>
      </c>
      <c r="W56" s="12">
        <v>0</v>
      </c>
      <c r="X56" s="12">
        <v>303352</v>
      </c>
      <c r="Y56" s="12">
        <v>0</v>
      </c>
      <c r="Z56" s="12">
        <v>0</v>
      </c>
      <c r="AA56" s="12">
        <v>0</v>
      </c>
      <c r="AB56" s="12">
        <v>0</v>
      </c>
      <c r="AC56" s="12">
        <v>611463.56999999995</v>
      </c>
      <c r="AD56" s="12">
        <v>0</v>
      </c>
      <c r="AE56" s="12">
        <v>0</v>
      </c>
      <c r="AF56" s="12">
        <v>33137.68</v>
      </c>
      <c r="AG56" s="12">
        <v>0</v>
      </c>
      <c r="AH56" s="12">
        <v>0</v>
      </c>
      <c r="AI56" s="12">
        <v>52612.63</v>
      </c>
      <c r="AJ56" s="12">
        <v>17722</v>
      </c>
      <c r="AK56" s="12">
        <v>0</v>
      </c>
      <c r="AL56" s="12">
        <v>27263.42</v>
      </c>
      <c r="AM56" s="12">
        <v>0</v>
      </c>
      <c r="AN56" s="12">
        <v>0</v>
      </c>
      <c r="AO56" s="12">
        <v>52000.39</v>
      </c>
      <c r="AP56" s="12">
        <v>89174.21</v>
      </c>
      <c r="AQ56" s="12">
        <v>69779.649999999994</v>
      </c>
      <c r="AR56" s="12">
        <v>169425.87</v>
      </c>
      <c r="AS56" s="12">
        <v>0</v>
      </c>
      <c r="AT56" s="12">
        <v>0</v>
      </c>
      <c r="AU56" s="12">
        <v>0</v>
      </c>
      <c r="AV56" s="12">
        <v>45241.7</v>
      </c>
      <c r="AW56" s="12">
        <v>0</v>
      </c>
      <c r="AX56" s="12">
        <v>0</v>
      </c>
      <c r="AY56" s="12">
        <v>0</v>
      </c>
      <c r="AZ56" s="12">
        <v>54604.23</v>
      </c>
      <c r="BA56" s="12">
        <v>0</v>
      </c>
      <c r="BB56" s="12">
        <v>0</v>
      </c>
      <c r="BC56" s="12">
        <v>0</v>
      </c>
      <c r="BD56" s="12">
        <v>0</v>
      </c>
      <c r="BE56" s="12">
        <v>30501.24</v>
      </c>
      <c r="BF56" s="12">
        <v>16463.03</v>
      </c>
      <c r="BG56" s="12">
        <v>0</v>
      </c>
      <c r="BH56" s="12">
        <v>0</v>
      </c>
      <c r="BI56" s="12">
        <v>0</v>
      </c>
      <c r="BJ56" s="12">
        <v>0</v>
      </c>
      <c r="BK56" s="12">
        <v>0</v>
      </c>
      <c r="BL56" s="12">
        <v>0</v>
      </c>
      <c r="BM56" s="12">
        <v>2061.3000000000002</v>
      </c>
      <c r="BN56" s="12">
        <v>3454.74</v>
      </c>
      <c r="BO56" s="12">
        <v>60.36</v>
      </c>
      <c r="BP56" s="12">
        <v>2231.16</v>
      </c>
      <c r="BQ56" s="12">
        <v>0</v>
      </c>
      <c r="BR56" s="12">
        <v>0</v>
      </c>
      <c r="BS56" s="12">
        <v>0</v>
      </c>
      <c r="BT56" s="12">
        <v>894.51</v>
      </c>
      <c r="BU56" s="12">
        <v>8270.8779807002156</v>
      </c>
      <c r="BV56" s="12">
        <v>9322.6156790812674</v>
      </c>
      <c r="BW56" s="12">
        <v>976271.5</v>
      </c>
      <c r="BX56" s="12">
        <v>226372.96</v>
      </c>
      <c r="BY56" s="12">
        <v>328019.89</v>
      </c>
      <c r="BZ56" s="12">
        <v>8009.05</v>
      </c>
      <c r="CA56" s="12">
        <v>0</v>
      </c>
      <c r="CB56" s="12">
        <v>0</v>
      </c>
      <c r="CC56" s="12">
        <v>0</v>
      </c>
      <c r="CD56" s="12">
        <v>0</v>
      </c>
      <c r="CE56" s="12">
        <v>0</v>
      </c>
      <c r="CF56" s="12">
        <v>0</v>
      </c>
      <c r="CG56" s="12">
        <v>58033.69</v>
      </c>
      <c r="CH56" s="12">
        <v>58106.720000000001</v>
      </c>
      <c r="CI56" s="13">
        <v>3.65</v>
      </c>
      <c r="CJ56" s="13">
        <v>5</v>
      </c>
      <c r="CK56" s="13">
        <v>5.74</v>
      </c>
      <c r="CL56" s="13">
        <v>12.27</v>
      </c>
      <c r="CM56" s="13">
        <v>1.4</v>
      </c>
      <c r="CN56" s="13">
        <v>0.4</v>
      </c>
      <c r="CO56" s="13">
        <v>0</v>
      </c>
      <c r="CP56" s="13">
        <v>0.3</v>
      </c>
      <c r="CQ56" s="10" t="s">
        <v>235</v>
      </c>
      <c r="CR56" s="14">
        <v>129467910</v>
      </c>
      <c r="CS56" s="14">
        <v>1543002</v>
      </c>
      <c r="CT56" s="14">
        <v>8587670</v>
      </c>
      <c r="CU56" s="14">
        <v>4842893</v>
      </c>
      <c r="CV56" s="11">
        <v>14</v>
      </c>
      <c r="CW56" s="11">
        <v>134</v>
      </c>
      <c r="CX56" s="15">
        <v>0</v>
      </c>
      <c r="CY56" s="16">
        <v>0</v>
      </c>
      <c r="CZ56" s="13">
        <v>134</v>
      </c>
      <c r="DA56" s="17">
        <v>1.3888888888888888E-2</v>
      </c>
      <c r="DB56" s="17">
        <v>0.4925373134328358</v>
      </c>
      <c r="DC56" s="17">
        <f t="shared" si="5"/>
        <v>0.1044776119402985</v>
      </c>
      <c r="DD56" s="15">
        <v>82</v>
      </c>
      <c r="DE56" s="11">
        <f t="shared" si="3"/>
        <v>10.277815488667947</v>
      </c>
      <c r="DF56" s="17">
        <f t="shared" si="4"/>
        <v>0.64766188656582135</v>
      </c>
      <c r="DG56" s="15">
        <v>8</v>
      </c>
      <c r="DH56" s="16">
        <v>45.000028990759205</v>
      </c>
      <c r="DI56" s="16">
        <v>36.210294965729148</v>
      </c>
      <c r="DJ56" s="16">
        <v>87.449000000000012</v>
      </c>
      <c r="DK56" s="16">
        <v>37.941000000000003</v>
      </c>
      <c r="DL56" s="18">
        <v>32959.684326868301</v>
      </c>
      <c r="DM56" s="19">
        <v>21.714285714285715</v>
      </c>
      <c r="DN56" s="16">
        <v>7.1428571428571425E-2</v>
      </c>
      <c r="DO56" s="19">
        <v>13.037789999999992</v>
      </c>
      <c r="DP56" s="19">
        <v>0</v>
      </c>
      <c r="DQ56" s="20"/>
      <c r="DR56" s="20"/>
      <c r="DS56" s="20"/>
      <c r="DT56" s="20"/>
      <c r="DU56" s="20"/>
      <c r="DV56" s="21">
        <v>8</v>
      </c>
    </row>
    <row r="57" spans="1:126" s="22" customFormat="1" x14ac:dyDescent="0.2">
      <c r="A57" s="4">
        <v>2008</v>
      </c>
      <c r="B57" s="9">
        <v>22006</v>
      </c>
      <c r="C57" s="10" t="s">
        <v>227</v>
      </c>
      <c r="D57" s="10" t="s">
        <v>273</v>
      </c>
      <c r="E57" s="11">
        <v>540.71</v>
      </c>
      <c r="F57" s="10" t="s">
        <v>21</v>
      </c>
      <c r="G57" s="11">
        <v>373</v>
      </c>
      <c r="H57" s="12">
        <v>1210192.3</v>
      </c>
      <c r="I57" s="12">
        <v>43679.53</v>
      </c>
      <c r="J57" s="12">
        <v>965644.65</v>
      </c>
      <c r="K57" s="12">
        <v>194276.36</v>
      </c>
      <c r="L57" s="12">
        <v>569900.63</v>
      </c>
      <c r="M57" s="12">
        <v>51850.37</v>
      </c>
      <c r="N57" s="12">
        <v>0</v>
      </c>
      <c r="O57" s="12">
        <v>0</v>
      </c>
      <c r="P57" s="12">
        <v>89730.36</v>
      </c>
      <c r="Q57" s="12">
        <v>0</v>
      </c>
      <c r="R57" s="12">
        <v>0</v>
      </c>
      <c r="S57" s="12">
        <v>86745.919999999998</v>
      </c>
      <c r="T57" s="12">
        <v>71063.48</v>
      </c>
      <c r="U57" s="12">
        <v>0</v>
      </c>
      <c r="V57" s="12">
        <v>0</v>
      </c>
      <c r="W57" s="12">
        <v>0</v>
      </c>
      <c r="X57" s="12">
        <v>869853</v>
      </c>
      <c r="Y57" s="12">
        <v>0</v>
      </c>
      <c r="Z57" s="12">
        <v>39395.732054</v>
      </c>
      <c r="AA57" s="12">
        <v>0</v>
      </c>
      <c r="AB57" s="12">
        <v>0</v>
      </c>
      <c r="AC57" s="12">
        <v>1335030.76</v>
      </c>
      <c r="AD57" s="12">
        <v>0</v>
      </c>
      <c r="AE57" s="12">
        <v>0</v>
      </c>
      <c r="AF57" s="12">
        <v>8011.3</v>
      </c>
      <c r="AG57" s="12">
        <v>0</v>
      </c>
      <c r="AH57" s="12">
        <v>0</v>
      </c>
      <c r="AI57" s="12">
        <v>187070.47</v>
      </c>
      <c r="AJ57" s="12">
        <v>0</v>
      </c>
      <c r="AK57" s="12">
        <v>0</v>
      </c>
      <c r="AL57" s="12">
        <v>42056</v>
      </c>
      <c r="AM57" s="12">
        <v>0</v>
      </c>
      <c r="AN57" s="12">
        <v>0</v>
      </c>
      <c r="AO57" s="12">
        <v>116662.75</v>
      </c>
      <c r="AP57" s="12">
        <v>254154.84</v>
      </c>
      <c r="AQ57" s="12">
        <v>156570.29999999999</v>
      </c>
      <c r="AR57" s="12">
        <v>405045.45</v>
      </c>
      <c r="AS57" s="12">
        <v>0</v>
      </c>
      <c r="AT57" s="12">
        <v>0</v>
      </c>
      <c r="AU57" s="12">
        <v>0</v>
      </c>
      <c r="AV57" s="12">
        <v>159064.99</v>
      </c>
      <c r="AW57" s="12">
        <v>58289.48</v>
      </c>
      <c r="AX57" s="12">
        <v>17565.78</v>
      </c>
      <c r="AY57" s="12">
        <v>0</v>
      </c>
      <c r="AZ57" s="12">
        <v>302168.02</v>
      </c>
      <c r="BA57" s="12">
        <v>0</v>
      </c>
      <c r="BB57" s="12">
        <v>0</v>
      </c>
      <c r="BC57" s="12">
        <v>103645</v>
      </c>
      <c r="BD57" s="12">
        <v>0</v>
      </c>
      <c r="BE57" s="12">
        <v>70663.360000000001</v>
      </c>
      <c r="BF57" s="12">
        <v>31465.86</v>
      </c>
      <c r="BG57" s="12">
        <v>0</v>
      </c>
      <c r="BH57" s="12">
        <v>0</v>
      </c>
      <c r="BI57" s="12">
        <v>0</v>
      </c>
      <c r="BJ57" s="12">
        <v>0</v>
      </c>
      <c r="BK57" s="12">
        <v>0</v>
      </c>
      <c r="BL57" s="12">
        <v>0</v>
      </c>
      <c r="BM57" s="12">
        <v>0</v>
      </c>
      <c r="BN57" s="12">
        <v>10296</v>
      </c>
      <c r="BO57" s="12">
        <v>0</v>
      </c>
      <c r="BP57" s="12">
        <v>8371</v>
      </c>
      <c r="BQ57" s="12">
        <v>0</v>
      </c>
      <c r="BR57" s="12">
        <v>10361</v>
      </c>
      <c r="BS57" s="12">
        <v>0</v>
      </c>
      <c r="BT57" s="12">
        <v>0</v>
      </c>
      <c r="BU57" s="12">
        <v>6289.3571252449492</v>
      </c>
      <c r="BV57" s="12">
        <v>7068.2885136976529</v>
      </c>
      <c r="BW57" s="12">
        <v>608738.75</v>
      </c>
      <c r="BX57" s="12">
        <v>62453.65</v>
      </c>
      <c r="BY57" s="12">
        <v>77897.039999999994</v>
      </c>
      <c r="BZ57" s="12">
        <v>3618.05</v>
      </c>
      <c r="CA57" s="12">
        <v>0</v>
      </c>
      <c r="CB57" s="12">
        <v>0</v>
      </c>
      <c r="CC57" s="12">
        <v>0</v>
      </c>
      <c r="CD57" s="12">
        <v>0</v>
      </c>
      <c r="CE57" s="12">
        <v>0</v>
      </c>
      <c r="CF57" s="12">
        <v>0</v>
      </c>
      <c r="CG57" s="12">
        <v>192751.19</v>
      </c>
      <c r="CH57" s="12">
        <v>187948.49</v>
      </c>
      <c r="CI57" s="13">
        <v>2.71</v>
      </c>
      <c r="CJ57" s="13">
        <v>3.71</v>
      </c>
      <c r="CK57" s="13">
        <v>4.26</v>
      </c>
      <c r="CL57" s="13">
        <v>9.11</v>
      </c>
      <c r="CM57" s="13">
        <v>0.5</v>
      </c>
      <c r="CN57" s="13">
        <v>2.82</v>
      </c>
      <c r="CO57" s="13">
        <v>0</v>
      </c>
      <c r="CP57" s="13">
        <v>0.3</v>
      </c>
      <c r="CQ57" s="10" t="s">
        <v>396</v>
      </c>
      <c r="CR57" s="14">
        <v>139171235</v>
      </c>
      <c r="CS57" s="14">
        <v>2703820</v>
      </c>
      <c r="CT57" s="14">
        <v>54673424</v>
      </c>
      <c r="CU57" s="14">
        <v>42396511</v>
      </c>
      <c r="CV57" s="11">
        <v>39</v>
      </c>
      <c r="CW57" s="11">
        <v>392</v>
      </c>
      <c r="CX57" s="15">
        <v>10</v>
      </c>
      <c r="CY57" s="16">
        <v>0</v>
      </c>
      <c r="CZ57" s="13">
        <v>374.26</v>
      </c>
      <c r="DA57" s="17">
        <v>5.2910052910052907E-3</v>
      </c>
      <c r="DB57" s="17">
        <v>0.36479591836734693</v>
      </c>
      <c r="DC57" s="17">
        <f t="shared" si="5"/>
        <v>9.9489795918367346E-2</v>
      </c>
      <c r="DD57" s="15">
        <v>160</v>
      </c>
      <c r="DE57" s="11">
        <f t="shared" si="3"/>
        <v>12.20095976733516</v>
      </c>
      <c r="DF57" s="17">
        <f t="shared" si="4"/>
        <v>0.95078881472575549</v>
      </c>
      <c r="DG57" s="15">
        <v>28</v>
      </c>
      <c r="DH57" s="16">
        <v>263.38373900080001</v>
      </c>
      <c r="DI57" s="16">
        <v>102.94092948081264</v>
      </c>
      <c r="DJ57" s="16">
        <v>274.53399999999999</v>
      </c>
      <c r="DK57" s="16">
        <v>110.751</v>
      </c>
      <c r="DL57" s="18">
        <v>31515.891854676593</v>
      </c>
      <c r="DM57" s="19">
        <v>17.575757575757574</v>
      </c>
      <c r="DN57" s="16">
        <v>6.0606060606060608E-2</v>
      </c>
      <c r="DO57" s="19">
        <v>32.128620000000019</v>
      </c>
      <c r="DP57" s="19">
        <v>0</v>
      </c>
      <c r="DQ57" s="20">
        <v>21.608695652173914</v>
      </c>
      <c r="DR57" s="20">
        <v>22.869565217391305</v>
      </c>
      <c r="DS57" s="20">
        <v>20.913043478260871</v>
      </c>
      <c r="DT57" s="20">
        <v>21.782608695652176</v>
      </c>
      <c r="DU57" s="20">
        <v>21.869565217391305</v>
      </c>
      <c r="DV57" s="21">
        <v>23</v>
      </c>
    </row>
    <row r="58" spans="1:126" s="22" customFormat="1" x14ac:dyDescent="0.2">
      <c r="A58" s="4">
        <v>2008</v>
      </c>
      <c r="B58" s="9">
        <v>23001</v>
      </c>
      <c r="C58" s="10" t="s">
        <v>134</v>
      </c>
      <c r="D58" s="10" t="s">
        <v>274</v>
      </c>
      <c r="E58" s="11">
        <v>713.84</v>
      </c>
      <c r="F58" s="10" t="s">
        <v>22</v>
      </c>
      <c r="G58" s="11">
        <v>127</v>
      </c>
      <c r="H58" s="12">
        <v>768192.36</v>
      </c>
      <c r="I58" s="12">
        <v>13110.27</v>
      </c>
      <c r="J58" s="12">
        <v>480189.29</v>
      </c>
      <c r="K58" s="12">
        <v>243111.7</v>
      </c>
      <c r="L58" s="12">
        <v>264667.03000000003</v>
      </c>
      <c r="M58" s="12">
        <v>0</v>
      </c>
      <c r="N58" s="12">
        <v>0</v>
      </c>
      <c r="O58" s="12">
        <v>0</v>
      </c>
      <c r="P58" s="12">
        <v>104150.8</v>
      </c>
      <c r="Q58" s="12">
        <v>0</v>
      </c>
      <c r="R58" s="12">
        <v>33067</v>
      </c>
      <c r="S58" s="12">
        <v>44141.5</v>
      </c>
      <c r="T58" s="12">
        <v>29211.16</v>
      </c>
      <c r="U58" s="12">
        <v>0</v>
      </c>
      <c r="V58" s="12">
        <v>0</v>
      </c>
      <c r="W58" s="12">
        <v>0</v>
      </c>
      <c r="X58" s="12">
        <v>294212</v>
      </c>
      <c r="Y58" s="12">
        <v>165000</v>
      </c>
      <c r="Z58" s="12">
        <v>0</v>
      </c>
      <c r="AA58" s="12">
        <v>32927</v>
      </c>
      <c r="AB58" s="12">
        <v>0</v>
      </c>
      <c r="AC58" s="12">
        <v>624153.25</v>
      </c>
      <c r="AD58" s="12">
        <v>0</v>
      </c>
      <c r="AE58" s="12">
        <v>0</v>
      </c>
      <c r="AF58" s="12">
        <v>72699.570000000007</v>
      </c>
      <c r="AG58" s="12">
        <v>0</v>
      </c>
      <c r="AH58" s="12">
        <v>0</v>
      </c>
      <c r="AI58" s="12">
        <v>129783.43</v>
      </c>
      <c r="AJ58" s="12">
        <v>0</v>
      </c>
      <c r="AK58" s="12">
        <v>0</v>
      </c>
      <c r="AL58" s="12">
        <v>12226.21</v>
      </c>
      <c r="AM58" s="12">
        <v>0</v>
      </c>
      <c r="AN58" s="12">
        <v>0</v>
      </c>
      <c r="AO58" s="12">
        <v>72340.929999999993</v>
      </c>
      <c r="AP58" s="12">
        <v>141182.41</v>
      </c>
      <c r="AQ58" s="12">
        <v>40458.239999999998</v>
      </c>
      <c r="AR58" s="12">
        <v>277030.71000000002</v>
      </c>
      <c r="AS58" s="12">
        <v>0</v>
      </c>
      <c r="AT58" s="12">
        <v>0</v>
      </c>
      <c r="AU58" s="12">
        <v>0</v>
      </c>
      <c r="AV58" s="12">
        <v>74938.67</v>
      </c>
      <c r="AW58" s="12">
        <v>9086.7199999999993</v>
      </c>
      <c r="AX58" s="12">
        <v>1713.18</v>
      </c>
      <c r="AY58" s="12">
        <v>0</v>
      </c>
      <c r="AZ58" s="12">
        <v>162323.72</v>
      </c>
      <c r="BA58" s="12">
        <v>0</v>
      </c>
      <c r="BB58" s="12">
        <v>0</v>
      </c>
      <c r="BC58" s="12">
        <v>0</v>
      </c>
      <c r="BD58" s="12">
        <v>7005.69</v>
      </c>
      <c r="BE58" s="12">
        <v>44017.1</v>
      </c>
      <c r="BF58" s="12">
        <v>39165.230000000003</v>
      </c>
      <c r="BG58" s="12">
        <v>2747.27</v>
      </c>
      <c r="BH58" s="12">
        <v>3507</v>
      </c>
      <c r="BI58" s="12">
        <v>0</v>
      </c>
      <c r="BJ58" s="12">
        <v>0</v>
      </c>
      <c r="BK58" s="12">
        <v>0</v>
      </c>
      <c r="BL58" s="12">
        <v>0</v>
      </c>
      <c r="BM58" s="12">
        <v>1358.6</v>
      </c>
      <c r="BN58" s="12">
        <v>2514.2399999999998</v>
      </c>
      <c r="BO58" s="12">
        <v>0</v>
      </c>
      <c r="BP58" s="12">
        <v>2150.62</v>
      </c>
      <c r="BQ58" s="12">
        <v>0</v>
      </c>
      <c r="BR58" s="12">
        <v>0</v>
      </c>
      <c r="BS58" s="12">
        <v>0</v>
      </c>
      <c r="BT58" s="12">
        <v>399</v>
      </c>
      <c r="BU58" s="12">
        <v>9823.7795986168003</v>
      </c>
      <c r="BV58" s="12">
        <v>11723.431403084245</v>
      </c>
      <c r="BW58" s="12">
        <v>1042826.46</v>
      </c>
      <c r="BX58" s="12">
        <v>352764.1</v>
      </c>
      <c r="BY58" s="12">
        <v>-16224.09</v>
      </c>
      <c r="BZ58" s="12">
        <v>99212.34</v>
      </c>
      <c r="CA58" s="12">
        <v>0</v>
      </c>
      <c r="CB58" s="12">
        <v>0</v>
      </c>
      <c r="CC58" s="12">
        <v>0</v>
      </c>
      <c r="CD58" s="12">
        <v>0</v>
      </c>
      <c r="CE58" s="12">
        <v>0</v>
      </c>
      <c r="CF58" s="12">
        <v>0</v>
      </c>
      <c r="CG58" s="12">
        <v>60135.98</v>
      </c>
      <c r="CH58" s="12">
        <v>61171.11</v>
      </c>
      <c r="CI58" s="13">
        <v>3.52</v>
      </c>
      <c r="CJ58" s="13">
        <v>4.82</v>
      </c>
      <c r="CK58" s="13">
        <v>5.53</v>
      </c>
      <c r="CL58" s="13">
        <v>11.83</v>
      </c>
      <c r="CM58" s="13">
        <v>1.4</v>
      </c>
      <c r="CN58" s="13">
        <v>3</v>
      </c>
      <c r="CO58" s="13">
        <v>0</v>
      </c>
      <c r="CP58" s="13">
        <v>0.3</v>
      </c>
      <c r="CQ58" s="10" t="s">
        <v>235</v>
      </c>
      <c r="CR58" s="14">
        <v>33439005</v>
      </c>
      <c r="CS58" s="14">
        <v>1031195</v>
      </c>
      <c r="CT58" s="14">
        <v>13738715</v>
      </c>
      <c r="CU58" s="14">
        <v>39301495</v>
      </c>
      <c r="CV58" s="11">
        <v>22</v>
      </c>
      <c r="CW58" s="11">
        <v>127</v>
      </c>
      <c r="CX58" s="15">
        <v>7</v>
      </c>
      <c r="CY58" s="16">
        <v>0</v>
      </c>
      <c r="CZ58" s="13">
        <v>127</v>
      </c>
      <c r="DA58" s="17">
        <v>2.7397260273972601E-2</v>
      </c>
      <c r="DB58" s="17">
        <v>0.40944881889763779</v>
      </c>
      <c r="DC58" s="17">
        <f t="shared" si="5"/>
        <v>0.17322834645669291</v>
      </c>
      <c r="DD58" s="15">
        <v>5</v>
      </c>
      <c r="DE58" s="11">
        <f t="shared" si="3"/>
        <v>8.3003769155407294</v>
      </c>
      <c r="DF58" s="17">
        <f t="shared" si="4"/>
        <v>0.9626259776539029</v>
      </c>
      <c r="DG58" s="15">
        <v>15</v>
      </c>
      <c r="DH58" s="16">
        <v>73.941930296305955</v>
      </c>
      <c r="DI58" s="16">
        <v>46.5952067475828</v>
      </c>
      <c r="DJ58" s="16">
        <v>76.611999999999995</v>
      </c>
      <c r="DK58" s="16">
        <v>48.604999999999997</v>
      </c>
      <c r="DL58" s="18">
        <v>34552.095714456613</v>
      </c>
      <c r="DM58" s="19">
        <v>17.117647058823529</v>
      </c>
      <c r="DN58" s="16">
        <v>0.23529411764705882</v>
      </c>
      <c r="DO58" s="19">
        <v>15.30050999999999</v>
      </c>
      <c r="DP58" s="19">
        <v>0</v>
      </c>
      <c r="DQ58" s="20"/>
      <c r="DR58" s="20"/>
      <c r="DS58" s="20"/>
      <c r="DT58" s="20"/>
      <c r="DU58" s="20"/>
      <c r="DV58" s="21">
        <v>7</v>
      </c>
    </row>
    <row r="59" spans="1:126" s="22" customFormat="1" x14ac:dyDescent="0.2">
      <c r="A59" s="4">
        <v>2008</v>
      </c>
      <c r="B59" s="9">
        <v>23002</v>
      </c>
      <c r="C59" s="10" t="s">
        <v>135</v>
      </c>
      <c r="D59" s="10" t="s">
        <v>275</v>
      </c>
      <c r="E59" s="11">
        <v>591.1</v>
      </c>
      <c r="F59" s="10" t="s">
        <v>22</v>
      </c>
      <c r="G59" s="11">
        <v>823</v>
      </c>
      <c r="H59" s="12">
        <v>1955682.6</v>
      </c>
      <c r="I59" s="12">
        <v>76845.179999999993</v>
      </c>
      <c r="J59" s="12">
        <v>2328477.1800000002</v>
      </c>
      <c r="K59" s="12">
        <v>561943.56000000006</v>
      </c>
      <c r="L59" s="12">
        <v>818624.49</v>
      </c>
      <c r="M59" s="12">
        <v>0</v>
      </c>
      <c r="N59" s="12">
        <v>0</v>
      </c>
      <c r="O59" s="12">
        <v>0</v>
      </c>
      <c r="P59" s="12">
        <v>381164.04</v>
      </c>
      <c r="Q59" s="12">
        <v>0</v>
      </c>
      <c r="R59" s="12">
        <v>152345</v>
      </c>
      <c r="S59" s="12">
        <v>203413.09</v>
      </c>
      <c r="T59" s="12">
        <v>80791</v>
      </c>
      <c r="U59" s="12">
        <v>0</v>
      </c>
      <c r="V59" s="12">
        <v>0</v>
      </c>
      <c r="W59" s="12">
        <v>0</v>
      </c>
      <c r="X59" s="12">
        <v>2233593</v>
      </c>
      <c r="Y59" s="12">
        <v>0</v>
      </c>
      <c r="Z59" s="12">
        <v>0</v>
      </c>
      <c r="AA59" s="12">
        <v>152345</v>
      </c>
      <c r="AB59" s="12">
        <v>0</v>
      </c>
      <c r="AC59" s="12">
        <v>2694202.08</v>
      </c>
      <c r="AD59" s="12">
        <v>0</v>
      </c>
      <c r="AE59" s="12">
        <v>0</v>
      </c>
      <c r="AF59" s="12">
        <v>248942.2</v>
      </c>
      <c r="AG59" s="12">
        <v>0</v>
      </c>
      <c r="AH59" s="12">
        <v>0</v>
      </c>
      <c r="AI59" s="12">
        <v>416231.17</v>
      </c>
      <c r="AJ59" s="12">
        <v>99289.17</v>
      </c>
      <c r="AK59" s="12">
        <v>0</v>
      </c>
      <c r="AL59" s="12">
        <v>0</v>
      </c>
      <c r="AM59" s="12">
        <v>0</v>
      </c>
      <c r="AN59" s="12">
        <v>0</v>
      </c>
      <c r="AO59" s="12">
        <v>357375.6</v>
      </c>
      <c r="AP59" s="12">
        <v>531778.51</v>
      </c>
      <c r="AQ59" s="12">
        <v>96093.69</v>
      </c>
      <c r="AR59" s="12">
        <v>894250.66</v>
      </c>
      <c r="AS59" s="12">
        <v>505.48</v>
      </c>
      <c r="AT59" s="12">
        <v>285</v>
      </c>
      <c r="AU59" s="12">
        <v>0</v>
      </c>
      <c r="AV59" s="12">
        <v>208368.14</v>
      </c>
      <c r="AW59" s="12">
        <v>47923.76</v>
      </c>
      <c r="AX59" s="12">
        <v>27743.73</v>
      </c>
      <c r="AY59" s="12">
        <v>76102</v>
      </c>
      <c r="AZ59" s="12">
        <v>186141.12</v>
      </c>
      <c r="BA59" s="12">
        <v>0</v>
      </c>
      <c r="BB59" s="12">
        <v>0</v>
      </c>
      <c r="BC59" s="12">
        <v>251892.34</v>
      </c>
      <c r="BD59" s="12">
        <v>1670.48</v>
      </c>
      <c r="BE59" s="12">
        <v>134841.38</v>
      </c>
      <c r="BF59" s="12">
        <v>107562.34</v>
      </c>
      <c r="BG59" s="12">
        <v>6969.04</v>
      </c>
      <c r="BH59" s="12">
        <v>26309.15</v>
      </c>
      <c r="BI59" s="12">
        <v>0</v>
      </c>
      <c r="BJ59" s="12">
        <v>0</v>
      </c>
      <c r="BK59" s="12">
        <v>0</v>
      </c>
      <c r="BL59" s="12">
        <v>0</v>
      </c>
      <c r="BM59" s="12">
        <v>0</v>
      </c>
      <c r="BN59" s="12">
        <v>0</v>
      </c>
      <c r="BO59" s="12">
        <v>0</v>
      </c>
      <c r="BP59" s="12">
        <v>0</v>
      </c>
      <c r="BQ59" s="12">
        <v>0</v>
      </c>
      <c r="BR59" s="12">
        <v>125482.85</v>
      </c>
      <c r="BS59" s="12">
        <v>0</v>
      </c>
      <c r="BT59" s="12">
        <v>0</v>
      </c>
      <c r="BU59" s="12">
        <v>5756.295925392752</v>
      </c>
      <c r="BV59" s="12">
        <v>6645.0062108511747</v>
      </c>
      <c r="BW59" s="12">
        <v>407255.53</v>
      </c>
      <c r="BX59" s="12">
        <v>2406335.0499999998</v>
      </c>
      <c r="BY59" s="12">
        <v>223537.27</v>
      </c>
      <c r="BZ59" s="12">
        <v>113813.05</v>
      </c>
      <c r="CA59" s="12">
        <v>0</v>
      </c>
      <c r="CB59" s="12">
        <v>0</v>
      </c>
      <c r="CC59" s="12">
        <v>675.31</v>
      </c>
      <c r="CD59" s="12">
        <v>384550</v>
      </c>
      <c r="CE59" s="12">
        <v>64241.97</v>
      </c>
      <c r="CF59" s="12">
        <v>0</v>
      </c>
      <c r="CG59" s="12">
        <v>306482.42</v>
      </c>
      <c r="CH59" s="12">
        <v>305475.42</v>
      </c>
      <c r="CI59" s="13">
        <v>2.71</v>
      </c>
      <c r="CJ59" s="13">
        <v>3.71</v>
      </c>
      <c r="CK59" s="13">
        <v>4.26</v>
      </c>
      <c r="CL59" s="13">
        <v>9.11</v>
      </c>
      <c r="CM59" s="13">
        <v>1.4</v>
      </c>
      <c r="CN59" s="13">
        <v>3</v>
      </c>
      <c r="CO59" s="13">
        <v>0</v>
      </c>
      <c r="CP59" s="13">
        <v>0.3</v>
      </c>
      <c r="CQ59" s="10" t="s">
        <v>396</v>
      </c>
      <c r="CR59" s="14">
        <v>40199355</v>
      </c>
      <c r="CS59" s="14">
        <v>1141775</v>
      </c>
      <c r="CT59" s="14">
        <v>142822344</v>
      </c>
      <c r="CU59" s="14">
        <v>101014051</v>
      </c>
      <c r="CV59" s="11">
        <v>95</v>
      </c>
      <c r="CW59" s="11">
        <v>870</v>
      </c>
      <c r="CX59" s="15">
        <v>21</v>
      </c>
      <c r="CY59" s="16">
        <v>29</v>
      </c>
      <c r="CZ59" s="13">
        <v>826.51</v>
      </c>
      <c r="DA59" s="17">
        <v>2.3255813953488372E-2</v>
      </c>
      <c r="DB59" s="17">
        <v>0.4091954022988506</v>
      </c>
      <c r="DC59" s="17">
        <f t="shared" si="5"/>
        <v>0.10919540229885058</v>
      </c>
      <c r="DD59" s="15">
        <v>176</v>
      </c>
      <c r="DE59" s="11">
        <f t="shared" si="3"/>
        <v>15.189165341397457</v>
      </c>
      <c r="DF59" s="17">
        <f t="shared" si="4"/>
        <v>0.95572358501851828</v>
      </c>
      <c r="DG59" s="15">
        <v>59</v>
      </c>
      <c r="DH59" s="16">
        <v>512.54853840173257</v>
      </c>
      <c r="DI59" s="16">
        <v>281.47043892599243</v>
      </c>
      <c r="DJ59" s="16">
        <v>536.60699999999997</v>
      </c>
      <c r="DK59" s="16">
        <v>294.197</v>
      </c>
      <c r="DL59" s="18">
        <v>36151.959393599667</v>
      </c>
      <c r="DM59" s="19">
        <v>12.932203389830509</v>
      </c>
      <c r="DN59" s="16">
        <v>0.25423728813559321</v>
      </c>
      <c r="DO59" s="19">
        <v>57.277669999999944</v>
      </c>
      <c r="DP59" s="19">
        <v>0</v>
      </c>
      <c r="DQ59" s="20">
        <v>22.3125</v>
      </c>
      <c r="DR59" s="20">
        <v>21.75</v>
      </c>
      <c r="DS59" s="20">
        <v>20.604166666666668</v>
      </c>
      <c r="DT59" s="20">
        <v>21.0625</v>
      </c>
      <c r="DU59" s="20">
        <v>21.541666666666668</v>
      </c>
      <c r="DV59" s="21">
        <v>48</v>
      </c>
    </row>
    <row r="60" spans="1:126" s="22" customFormat="1" x14ac:dyDescent="0.2">
      <c r="A60" s="4">
        <v>2008</v>
      </c>
      <c r="B60" s="9">
        <v>23003</v>
      </c>
      <c r="C60" s="10" t="s">
        <v>136</v>
      </c>
      <c r="D60" s="10" t="s">
        <v>276</v>
      </c>
      <c r="E60" s="11">
        <v>563.79999999999995</v>
      </c>
      <c r="F60" s="10" t="s">
        <v>22</v>
      </c>
      <c r="G60" s="11">
        <v>126</v>
      </c>
      <c r="H60" s="12">
        <v>375544.46</v>
      </c>
      <c r="I60" s="12">
        <v>2556.69</v>
      </c>
      <c r="J60" s="12">
        <v>568657.74</v>
      </c>
      <c r="K60" s="12">
        <v>181000.15</v>
      </c>
      <c r="L60" s="12">
        <v>113482.65</v>
      </c>
      <c r="M60" s="12">
        <v>0</v>
      </c>
      <c r="N60" s="12">
        <v>0</v>
      </c>
      <c r="O60" s="12">
        <v>18361</v>
      </c>
      <c r="P60" s="12">
        <v>52772.68</v>
      </c>
      <c r="Q60" s="12">
        <v>0</v>
      </c>
      <c r="R60" s="12">
        <v>0</v>
      </c>
      <c r="S60" s="12">
        <v>38613.199999999997</v>
      </c>
      <c r="T60" s="12">
        <v>0</v>
      </c>
      <c r="U60" s="12">
        <v>0</v>
      </c>
      <c r="V60" s="12">
        <v>0</v>
      </c>
      <c r="W60" s="12">
        <v>0</v>
      </c>
      <c r="X60" s="12">
        <v>396448</v>
      </c>
      <c r="Y60" s="12">
        <v>165000</v>
      </c>
      <c r="Z60" s="12">
        <v>0</v>
      </c>
      <c r="AA60" s="12">
        <v>0</v>
      </c>
      <c r="AB60" s="12">
        <v>0</v>
      </c>
      <c r="AC60" s="12">
        <v>799536.03</v>
      </c>
      <c r="AD60" s="12">
        <v>0</v>
      </c>
      <c r="AE60" s="12">
        <v>0</v>
      </c>
      <c r="AF60" s="12">
        <v>39098.58</v>
      </c>
      <c r="AG60" s="12">
        <v>0</v>
      </c>
      <c r="AH60" s="12">
        <v>0</v>
      </c>
      <c r="AI60" s="12">
        <v>72884.490000000005</v>
      </c>
      <c r="AJ60" s="12">
        <v>0</v>
      </c>
      <c r="AK60" s="12">
        <v>0</v>
      </c>
      <c r="AL60" s="12">
        <v>0</v>
      </c>
      <c r="AM60" s="12">
        <v>0</v>
      </c>
      <c r="AN60" s="12">
        <v>0</v>
      </c>
      <c r="AO60" s="12">
        <v>64697.38</v>
      </c>
      <c r="AP60" s="12">
        <v>276481.55</v>
      </c>
      <c r="AQ60" s="12">
        <v>75439.34</v>
      </c>
      <c r="AR60" s="12">
        <v>198361.69</v>
      </c>
      <c r="AS60" s="12">
        <v>0</v>
      </c>
      <c r="AT60" s="12">
        <v>0</v>
      </c>
      <c r="AU60" s="12">
        <v>0</v>
      </c>
      <c r="AV60" s="12">
        <v>45901.43</v>
      </c>
      <c r="AW60" s="12">
        <v>0</v>
      </c>
      <c r="AX60" s="12">
        <v>945</v>
      </c>
      <c r="AY60" s="12">
        <v>0</v>
      </c>
      <c r="AZ60" s="12">
        <v>273541.71000000002</v>
      </c>
      <c r="BA60" s="12">
        <v>0</v>
      </c>
      <c r="BB60" s="12">
        <v>0</v>
      </c>
      <c r="BC60" s="12">
        <v>0</v>
      </c>
      <c r="BD60" s="12">
        <v>3682.06</v>
      </c>
      <c r="BE60" s="12">
        <v>11901.53</v>
      </c>
      <c r="BF60" s="12">
        <v>3000</v>
      </c>
      <c r="BG60" s="12">
        <v>0</v>
      </c>
      <c r="BH60" s="12">
        <v>0</v>
      </c>
      <c r="BI60" s="12">
        <v>0</v>
      </c>
      <c r="BJ60" s="12">
        <v>0</v>
      </c>
      <c r="BK60" s="12">
        <v>0</v>
      </c>
      <c r="BL60" s="12">
        <v>0</v>
      </c>
      <c r="BM60" s="12">
        <v>0</v>
      </c>
      <c r="BN60" s="12">
        <v>0</v>
      </c>
      <c r="BO60" s="12">
        <v>0</v>
      </c>
      <c r="BP60" s="12">
        <v>0</v>
      </c>
      <c r="BQ60" s="12">
        <v>0</v>
      </c>
      <c r="BR60" s="12">
        <v>0</v>
      </c>
      <c r="BS60" s="12">
        <v>0</v>
      </c>
      <c r="BT60" s="12">
        <v>0</v>
      </c>
      <c r="BU60" s="12">
        <v>12496.619347109916</v>
      </c>
      <c r="BV60" s="12">
        <v>13247.793950284518</v>
      </c>
      <c r="BW60" s="12">
        <v>-48603.31</v>
      </c>
      <c r="BX60" s="12">
        <v>-37278.74</v>
      </c>
      <c r="BY60" s="12">
        <v>2300.5500000000002</v>
      </c>
      <c r="BZ60" s="12">
        <v>0</v>
      </c>
      <c r="CA60" s="12">
        <v>0</v>
      </c>
      <c r="CB60" s="12">
        <v>0</v>
      </c>
      <c r="CC60" s="12">
        <v>0</v>
      </c>
      <c r="CD60" s="12">
        <v>0</v>
      </c>
      <c r="CE60" s="12">
        <v>752884.69</v>
      </c>
      <c r="CF60" s="12">
        <v>0</v>
      </c>
      <c r="CG60" s="12">
        <v>50754.16</v>
      </c>
      <c r="CH60" s="12">
        <v>72286.12</v>
      </c>
      <c r="CI60" s="13">
        <v>2.71</v>
      </c>
      <c r="CJ60" s="13">
        <v>3.71</v>
      </c>
      <c r="CK60" s="13">
        <v>4.26</v>
      </c>
      <c r="CL60" s="13">
        <v>9.11</v>
      </c>
      <c r="CM60" s="13">
        <v>1.4</v>
      </c>
      <c r="CN60" s="13">
        <v>3</v>
      </c>
      <c r="CO60" s="13">
        <v>0</v>
      </c>
      <c r="CP60" s="13">
        <v>0</v>
      </c>
      <c r="CQ60" s="10" t="s">
        <v>396</v>
      </c>
      <c r="CR60" s="14">
        <v>30328412</v>
      </c>
      <c r="CS60" s="14">
        <v>1538340</v>
      </c>
      <c r="CT60" s="14">
        <v>4306895</v>
      </c>
      <c r="CU60" s="14">
        <v>2287026</v>
      </c>
      <c r="CV60" s="11">
        <v>17</v>
      </c>
      <c r="CW60" s="11">
        <v>126</v>
      </c>
      <c r="CX60" s="15">
        <v>67</v>
      </c>
      <c r="CY60" s="16">
        <v>8</v>
      </c>
      <c r="CZ60" s="13">
        <v>91</v>
      </c>
      <c r="DA60" s="17">
        <v>0</v>
      </c>
      <c r="DB60" s="17">
        <v>0.76190476190476186</v>
      </c>
      <c r="DC60" s="17">
        <f t="shared" si="5"/>
        <v>0.13492063492063491</v>
      </c>
      <c r="DD60" s="15">
        <v>99</v>
      </c>
      <c r="DE60" s="11">
        <f t="shared" si="3"/>
        <v>7.8411800104673555</v>
      </c>
      <c r="DF60" s="17">
        <f t="shared" si="4"/>
        <v>0.9042671221243983</v>
      </c>
      <c r="DG60" s="15">
        <v>8</v>
      </c>
      <c r="DH60" s="16">
        <v>69.353939865488584</v>
      </c>
      <c r="DI60" s="16">
        <v>36.32323736157921</v>
      </c>
      <c r="DJ60" s="16">
        <v>75.36699999999999</v>
      </c>
      <c r="DK60" s="16">
        <v>41.498000000000005</v>
      </c>
      <c r="DL60" s="18">
        <v>37051.446459987274</v>
      </c>
      <c r="DM60" s="19">
        <v>7.625</v>
      </c>
      <c r="DN60" s="16">
        <v>0.1875</v>
      </c>
      <c r="DO60" s="19">
        <v>16.069009999999995</v>
      </c>
      <c r="DP60" s="19">
        <v>0</v>
      </c>
      <c r="DQ60" s="20"/>
      <c r="DR60" s="20"/>
      <c r="DS60" s="20"/>
      <c r="DT60" s="20"/>
      <c r="DU60" s="20"/>
      <c r="DV60" s="21">
        <v>5</v>
      </c>
    </row>
    <row r="61" spans="1:126" s="22" customFormat="1" x14ac:dyDescent="0.2">
      <c r="A61" s="4">
        <v>2008</v>
      </c>
      <c r="B61" s="9">
        <v>24003</v>
      </c>
      <c r="C61" s="10" t="s">
        <v>228</v>
      </c>
      <c r="D61" s="10" t="s">
        <v>277</v>
      </c>
      <c r="E61" s="11">
        <v>878.88</v>
      </c>
      <c r="F61" s="10" t="s">
        <v>23</v>
      </c>
      <c r="G61" s="11">
        <v>340</v>
      </c>
      <c r="H61" s="12">
        <v>1069046.3</v>
      </c>
      <c r="I61" s="12">
        <v>22894.66</v>
      </c>
      <c r="J61" s="12">
        <v>974592.59</v>
      </c>
      <c r="K61" s="12">
        <v>164400.65</v>
      </c>
      <c r="L61" s="12">
        <v>387935.63</v>
      </c>
      <c r="M61" s="12">
        <v>231.46</v>
      </c>
      <c r="N61" s="12">
        <v>0</v>
      </c>
      <c r="O61" s="12">
        <v>0</v>
      </c>
      <c r="P61" s="12">
        <v>186860.35</v>
      </c>
      <c r="Q61" s="12">
        <v>115</v>
      </c>
      <c r="R61" s="12">
        <v>1541.32</v>
      </c>
      <c r="S61" s="12">
        <v>72578.8</v>
      </c>
      <c r="T61" s="12">
        <v>55105.48</v>
      </c>
      <c r="U61" s="12">
        <v>25.7</v>
      </c>
      <c r="V61" s="12">
        <v>0</v>
      </c>
      <c r="W61" s="12">
        <v>0</v>
      </c>
      <c r="X61" s="12">
        <v>897660</v>
      </c>
      <c r="Y61" s="12">
        <v>0</v>
      </c>
      <c r="Z61" s="12">
        <v>36643.326583999995</v>
      </c>
      <c r="AA61" s="12">
        <v>0</v>
      </c>
      <c r="AB61" s="12">
        <v>0</v>
      </c>
      <c r="AC61" s="12">
        <v>1283807.27</v>
      </c>
      <c r="AD61" s="12">
        <v>0</v>
      </c>
      <c r="AE61" s="12">
        <v>0</v>
      </c>
      <c r="AF61" s="12">
        <v>39498.42</v>
      </c>
      <c r="AG61" s="12">
        <v>0</v>
      </c>
      <c r="AH61" s="12">
        <v>0</v>
      </c>
      <c r="AI61" s="12">
        <v>162964</v>
      </c>
      <c r="AJ61" s="12">
        <v>4226.68</v>
      </c>
      <c r="AK61" s="12">
        <v>0</v>
      </c>
      <c r="AL61" s="12">
        <v>0</v>
      </c>
      <c r="AM61" s="12">
        <v>0</v>
      </c>
      <c r="AN61" s="12">
        <v>0</v>
      </c>
      <c r="AO61" s="12">
        <v>148584.23000000001</v>
      </c>
      <c r="AP61" s="12">
        <v>240223.02</v>
      </c>
      <c r="AQ61" s="12">
        <v>134308.18</v>
      </c>
      <c r="AR61" s="12">
        <v>343184.13</v>
      </c>
      <c r="AS61" s="12">
        <v>0</v>
      </c>
      <c r="AT61" s="12">
        <v>12242.32</v>
      </c>
      <c r="AU61" s="12">
        <v>0</v>
      </c>
      <c r="AV61" s="12">
        <v>130585.13</v>
      </c>
      <c r="AW61" s="12">
        <v>75193.179999999993</v>
      </c>
      <c r="AX61" s="12">
        <v>0</v>
      </c>
      <c r="AY61" s="12">
        <v>18114</v>
      </c>
      <c r="AZ61" s="12">
        <v>250393.04</v>
      </c>
      <c r="BA61" s="12">
        <v>0</v>
      </c>
      <c r="BB61" s="12">
        <v>0</v>
      </c>
      <c r="BC61" s="12">
        <v>0</v>
      </c>
      <c r="BD61" s="12">
        <v>11056.24</v>
      </c>
      <c r="BE61" s="12">
        <v>67504.73</v>
      </c>
      <c r="BF61" s="12">
        <v>15781.65</v>
      </c>
      <c r="BG61" s="12">
        <v>592.51</v>
      </c>
      <c r="BH61" s="12">
        <v>0</v>
      </c>
      <c r="BI61" s="12">
        <v>0</v>
      </c>
      <c r="BJ61" s="12">
        <v>0</v>
      </c>
      <c r="BK61" s="12">
        <v>0</v>
      </c>
      <c r="BL61" s="12">
        <v>0</v>
      </c>
      <c r="BM61" s="12">
        <v>0</v>
      </c>
      <c r="BN61" s="12">
        <v>0</v>
      </c>
      <c r="BO61" s="12">
        <v>0</v>
      </c>
      <c r="BP61" s="12">
        <v>0</v>
      </c>
      <c r="BQ61" s="12">
        <v>0</v>
      </c>
      <c r="BR61" s="12">
        <v>40000</v>
      </c>
      <c r="BS61" s="12">
        <v>0</v>
      </c>
      <c r="BT61" s="12">
        <v>0</v>
      </c>
      <c r="BU61" s="12">
        <v>6700.861463828046</v>
      </c>
      <c r="BV61" s="12">
        <v>7535.1330128439286</v>
      </c>
      <c r="BW61" s="12">
        <v>1109709.18</v>
      </c>
      <c r="BX61" s="12">
        <v>245020.87</v>
      </c>
      <c r="BY61" s="12">
        <v>360797.32</v>
      </c>
      <c r="BZ61" s="12">
        <v>79919.210000000006</v>
      </c>
      <c r="CA61" s="12">
        <v>0</v>
      </c>
      <c r="CB61" s="12">
        <v>0</v>
      </c>
      <c r="CC61" s="12">
        <v>0</v>
      </c>
      <c r="CD61" s="12">
        <v>0</v>
      </c>
      <c r="CE61" s="12">
        <v>0</v>
      </c>
      <c r="CF61" s="12">
        <v>0</v>
      </c>
      <c r="CG61" s="12">
        <v>147544.42000000001</v>
      </c>
      <c r="CH61" s="12">
        <v>136542.53</v>
      </c>
      <c r="CI61" s="13">
        <v>2.71</v>
      </c>
      <c r="CJ61" s="13">
        <v>3.71</v>
      </c>
      <c r="CK61" s="13">
        <v>4.26</v>
      </c>
      <c r="CL61" s="13">
        <v>9.11</v>
      </c>
      <c r="CM61" s="13">
        <v>0.63200000000000001</v>
      </c>
      <c r="CN61" s="13">
        <v>1.272</v>
      </c>
      <c r="CO61" s="13">
        <v>0</v>
      </c>
      <c r="CP61" s="13">
        <v>0.14099999999999999</v>
      </c>
      <c r="CQ61" s="10" t="s">
        <v>396</v>
      </c>
      <c r="CR61" s="14">
        <v>255015868</v>
      </c>
      <c r="CS61" s="14">
        <v>4372006</v>
      </c>
      <c r="CT61" s="14">
        <v>17286902</v>
      </c>
      <c r="CU61" s="14">
        <v>7972289</v>
      </c>
      <c r="CV61" s="11">
        <v>53</v>
      </c>
      <c r="CW61" s="11">
        <v>340</v>
      </c>
      <c r="CX61" s="15">
        <v>11</v>
      </c>
      <c r="CY61" s="16">
        <v>0</v>
      </c>
      <c r="CZ61" s="13">
        <v>333</v>
      </c>
      <c r="DA61" s="17">
        <v>6.0606060606060606E-3</v>
      </c>
      <c r="DB61" s="17">
        <v>0.20588235294117646</v>
      </c>
      <c r="DC61" s="17">
        <f t="shared" si="5"/>
        <v>0.15588235294117647</v>
      </c>
      <c r="DD61" s="15">
        <v>138</v>
      </c>
      <c r="DE61" s="11">
        <f t="shared" si="3"/>
        <v>11.932102127564008</v>
      </c>
      <c r="DF61" s="17">
        <f t="shared" si="4"/>
        <v>0.96917126663740394</v>
      </c>
      <c r="DG61" s="15">
        <v>29</v>
      </c>
      <c r="DH61" s="16">
        <v>235.65160518601095</v>
      </c>
      <c r="DI61" s="16">
        <v>95.984264688309096</v>
      </c>
      <c r="DJ61" s="16">
        <v>241.77099999999999</v>
      </c>
      <c r="DK61" s="16">
        <v>100.414</v>
      </c>
      <c r="DL61" s="18">
        <v>31289.79461342797</v>
      </c>
      <c r="DM61" s="19">
        <v>13.774193548387096</v>
      </c>
      <c r="DN61" s="16">
        <v>0.12903225806451613</v>
      </c>
      <c r="DO61" s="19">
        <v>28.494559999999979</v>
      </c>
      <c r="DP61" s="19">
        <v>0</v>
      </c>
      <c r="DQ61" s="20">
        <v>23.55</v>
      </c>
      <c r="DR61" s="20">
        <v>22.55</v>
      </c>
      <c r="DS61" s="20">
        <v>21.35</v>
      </c>
      <c r="DT61" s="20">
        <v>22.35</v>
      </c>
      <c r="DU61" s="20">
        <v>22.6</v>
      </c>
      <c r="DV61" s="21">
        <v>20</v>
      </c>
    </row>
    <row r="62" spans="1:126" s="22" customFormat="1" x14ac:dyDescent="0.2">
      <c r="A62" s="4">
        <v>2008</v>
      </c>
      <c r="B62" s="9">
        <v>25001</v>
      </c>
      <c r="C62" s="10" t="s">
        <v>137</v>
      </c>
      <c r="D62" s="10" t="s">
        <v>278</v>
      </c>
      <c r="E62" s="11">
        <v>20.66</v>
      </c>
      <c r="F62" s="10" t="s">
        <v>24</v>
      </c>
      <c r="G62" s="11">
        <v>86</v>
      </c>
      <c r="H62" s="12">
        <v>791758.74</v>
      </c>
      <c r="I62" s="12">
        <v>7396.22</v>
      </c>
      <c r="J62" s="12">
        <v>310354.94</v>
      </c>
      <c r="K62" s="12">
        <v>69741.600000000006</v>
      </c>
      <c r="L62" s="12">
        <v>61280.86</v>
      </c>
      <c r="M62" s="12">
        <v>0</v>
      </c>
      <c r="N62" s="12">
        <v>0</v>
      </c>
      <c r="O62" s="12">
        <v>20173.2</v>
      </c>
      <c r="P62" s="12">
        <v>55421.34</v>
      </c>
      <c r="Q62" s="12">
        <v>0</v>
      </c>
      <c r="R62" s="12">
        <v>10863</v>
      </c>
      <c r="S62" s="12">
        <v>90</v>
      </c>
      <c r="T62" s="12">
        <v>13272.87</v>
      </c>
      <c r="U62" s="12">
        <v>0</v>
      </c>
      <c r="V62" s="12">
        <v>0</v>
      </c>
      <c r="W62" s="12">
        <v>0</v>
      </c>
      <c r="X62" s="12">
        <v>299253</v>
      </c>
      <c r="Y62" s="12">
        <v>0</v>
      </c>
      <c r="Z62" s="12">
        <v>0</v>
      </c>
      <c r="AA62" s="12">
        <v>10863</v>
      </c>
      <c r="AB62" s="12">
        <v>0</v>
      </c>
      <c r="AC62" s="12">
        <v>841225.35</v>
      </c>
      <c r="AD62" s="12">
        <v>0</v>
      </c>
      <c r="AE62" s="12">
        <v>0</v>
      </c>
      <c r="AF62" s="12">
        <v>0</v>
      </c>
      <c r="AG62" s="12">
        <v>0</v>
      </c>
      <c r="AH62" s="12">
        <v>0</v>
      </c>
      <c r="AI62" s="12">
        <v>45405.02</v>
      </c>
      <c r="AJ62" s="12">
        <v>0</v>
      </c>
      <c r="AK62" s="12">
        <v>0</v>
      </c>
      <c r="AL62" s="12">
        <v>0</v>
      </c>
      <c r="AM62" s="12">
        <v>0</v>
      </c>
      <c r="AN62" s="12">
        <v>0</v>
      </c>
      <c r="AO62" s="12">
        <v>27473.95</v>
      </c>
      <c r="AP62" s="12">
        <v>67363.77</v>
      </c>
      <c r="AQ62" s="12">
        <v>9486.1299999999992</v>
      </c>
      <c r="AR62" s="12">
        <v>139556.6</v>
      </c>
      <c r="AS62" s="12">
        <v>0</v>
      </c>
      <c r="AT62" s="12">
        <v>0</v>
      </c>
      <c r="AU62" s="12">
        <v>0</v>
      </c>
      <c r="AV62" s="12">
        <v>5796.19</v>
      </c>
      <c r="AW62" s="12">
        <v>0</v>
      </c>
      <c r="AX62" s="12">
        <v>0</v>
      </c>
      <c r="AY62" s="12">
        <v>0</v>
      </c>
      <c r="AZ62" s="12">
        <v>80279.59</v>
      </c>
      <c r="BA62" s="12">
        <v>0</v>
      </c>
      <c r="BB62" s="12">
        <v>0</v>
      </c>
      <c r="BC62" s="12">
        <v>0</v>
      </c>
      <c r="BD62" s="12">
        <v>0</v>
      </c>
      <c r="BE62" s="12">
        <v>31802.75</v>
      </c>
      <c r="BF62" s="12">
        <v>0</v>
      </c>
      <c r="BG62" s="12">
        <v>0</v>
      </c>
      <c r="BH62" s="12">
        <v>0</v>
      </c>
      <c r="BI62" s="12">
        <v>0</v>
      </c>
      <c r="BJ62" s="12">
        <v>0</v>
      </c>
      <c r="BK62" s="12">
        <v>0</v>
      </c>
      <c r="BL62" s="12">
        <v>0</v>
      </c>
      <c r="BM62" s="12">
        <v>0</v>
      </c>
      <c r="BN62" s="12">
        <v>0</v>
      </c>
      <c r="BO62" s="12">
        <v>0</v>
      </c>
      <c r="BP62" s="12">
        <v>0</v>
      </c>
      <c r="BQ62" s="12">
        <v>0</v>
      </c>
      <c r="BR62" s="12">
        <v>0</v>
      </c>
      <c r="BS62" s="12">
        <v>0</v>
      </c>
      <c r="BT62" s="12">
        <v>0</v>
      </c>
      <c r="BU62" s="12">
        <v>9140.1037109798854</v>
      </c>
      <c r="BV62" s="12">
        <v>10021.964226565087</v>
      </c>
      <c r="BW62" s="12">
        <v>821910.51</v>
      </c>
      <c r="BX62" s="12">
        <v>67599.820000000007</v>
      </c>
      <c r="BY62" s="12">
        <v>31841.61</v>
      </c>
      <c r="BZ62" s="12">
        <v>54318.84</v>
      </c>
      <c r="CA62" s="12">
        <v>0</v>
      </c>
      <c r="CB62" s="12">
        <v>0</v>
      </c>
      <c r="CC62" s="12">
        <v>0</v>
      </c>
      <c r="CD62" s="12">
        <v>0</v>
      </c>
      <c r="CE62" s="12">
        <v>0</v>
      </c>
      <c r="CF62" s="12">
        <v>0</v>
      </c>
      <c r="CG62" s="12">
        <v>49690.67</v>
      </c>
      <c r="CH62" s="12">
        <v>59713.93</v>
      </c>
      <c r="CI62" s="13">
        <v>4.7699999999999996</v>
      </c>
      <c r="CJ62" s="13">
        <v>6.53</v>
      </c>
      <c r="CK62" s="13">
        <v>7.5</v>
      </c>
      <c r="CL62" s="13">
        <v>16.03</v>
      </c>
      <c r="CM62" s="13">
        <v>0.79</v>
      </c>
      <c r="CN62" s="13">
        <v>1.19</v>
      </c>
      <c r="CO62" s="13">
        <v>0</v>
      </c>
      <c r="CP62" s="13">
        <v>0.24</v>
      </c>
      <c r="CQ62" s="10" t="s">
        <v>235</v>
      </c>
      <c r="CR62" s="14">
        <v>3960607</v>
      </c>
      <c r="CS62" s="14">
        <v>268715</v>
      </c>
      <c r="CT62" s="14">
        <v>22072985</v>
      </c>
      <c r="CU62" s="14">
        <v>24806818</v>
      </c>
      <c r="CV62" s="11">
        <v>9</v>
      </c>
      <c r="CW62" s="11">
        <v>107</v>
      </c>
      <c r="CX62" s="15">
        <v>4</v>
      </c>
      <c r="CY62" s="16">
        <v>0</v>
      </c>
      <c r="CZ62" s="13">
        <v>112</v>
      </c>
      <c r="DA62" s="17">
        <v>0</v>
      </c>
      <c r="DB62" s="17">
        <v>0.37383177570093457</v>
      </c>
      <c r="DC62" s="23">
        <f>IF(ISERROR(CV62/CZ62),0,(CV62/CZ62))</f>
        <v>8.0357142857142863E-2</v>
      </c>
      <c r="DD62" s="15">
        <v>12</v>
      </c>
      <c r="DE62" s="11">
        <f t="shared" si="3"/>
        <v>9.6782655100988606</v>
      </c>
      <c r="DF62" s="17">
        <f t="shared" si="4"/>
        <v>0.96550542547115936</v>
      </c>
      <c r="DG62" s="15">
        <v>0</v>
      </c>
      <c r="DH62" s="16">
        <v>84.53096550542547</v>
      </c>
      <c r="DI62" s="16">
        <v>0</v>
      </c>
      <c r="DJ62" s="16">
        <v>87.551000000000002</v>
      </c>
      <c r="DK62" s="16">
        <v>0</v>
      </c>
      <c r="DL62" s="18">
        <v>32406.45097099233</v>
      </c>
      <c r="DM62" s="19">
        <v>17.76923076923077</v>
      </c>
      <c r="DN62" s="16">
        <v>0</v>
      </c>
      <c r="DO62" s="19">
        <v>11.055700000000003</v>
      </c>
      <c r="DP62" s="19">
        <v>0</v>
      </c>
      <c r="DQ62" s="20"/>
      <c r="DR62" s="20"/>
      <c r="DS62" s="20"/>
      <c r="DT62" s="20"/>
      <c r="DU62" s="20"/>
      <c r="DV62" s="21"/>
    </row>
    <row r="63" spans="1:126" s="22" customFormat="1" x14ac:dyDescent="0.2">
      <c r="A63" s="4">
        <v>2008</v>
      </c>
      <c r="B63" s="9">
        <v>25003</v>
      </c>
      <c r="C63" s="10" t="s">
        <v>141</v>
      </c>
      <c r="D63" s="10" t="s">
        <v>279</v>
      </c>
      <c r="E63" s="11">
        <v>256.99</v>
      </c>
      <c r="F63" s="10" t="s">
        <v>24</v>
      </c>
      <c r="G63" s="11">
        <v>175</v>
      </c>
      <c r="H63" s="12">
        <v>662789.85</v>
      </c>
      <c r="I63" s="12">
        <v>15062.5</v>
      </c>
      <c r="J63" s="12">
        <v>657512.21</v>
      </c>
      <c r="K63" s="12">
        <v>57482.7</v>
      </c>
      <c r="L63" s="12">
        <v>301311.08</v>
      </c>
      <c r="M63" s="12">
        <v>77.56</v>
      </c>
      <c r="N63" s="12">
        <v>0</v>
      </c>
      <c r="O63" s="12">
        <v>0</v>
      </c>
      <c r="P63" s="12">
        <v>166402.25</v>
      </c>
      <c r="Q63" s="12">
        <v>36.19</v>
      </c>
      <c r="R63" s="12">
        <v>31757</v>
      </c>
      <c r="S63" s="12">
        <v>55185.440000000002</v>
      </c>
      <c r="T63" s="12">
        <v>29530</v>
      </c>
      <c r="U63" s="12">
        <v>0</v>
      </c>
      <c r="V63" s="12">
        <v>0</v>
      </c>
      <c r="W63" s="12">
        <v>0</v>
      </c>
      <c r="X63" s="12">
        <v>628872</v>
      </c>
      <c r="Y63" s="12">
        <v>0</v>
      </c>
      <c r="Z63" s="12">
        <v>0</v>
      </c>
      <c r="AA63" s="12">
        <v>0</v>
      </c>
      <c r="AB63" s="12">
        <v>31757</v>
      </c>
      <c r="AC63" s="12">
        <v>576337.63</v>
      </c>
      <c r="AD63" s="12">
        <v>38829.61</v>
      </c>
      <c r="AE63" s="12">
        <v>0</v>
      </c>
      <c r="AF63" s="12">
        <v>41315.199999999997</v>
      </c>
      <c r="AG63" s="12">
        <v>0</v>
      </c>
      <c r="AH63" s="12">
        <v>0</v>
      </c>
      <c r="AI63" s="12">
        <v>109312.02</v>
      </c>
      <c r="AJ63" s="12">
        <v>4374.96</v>
      </c>
      <c r="AK63" s="12">
        <v>0</v>
      </c>
      <c r="AL63" s="12">
        <v>27130</v>
      </c>
      <c r="AM63" s="12">
        <v>2000</v>
      </c>
      <c r="AN63" s="12">
        <v>0</v>
      </c>
      <c r="AO63" s="12">
        <v>68898.05</v>
      </c>
      <c r="AP63" s="12">
        <v>150168.84</v>
      </c>
      <c r="AQ63" s="12">
        <v>138568.95000000001</v>
      </c>
      <c r="AR63" s="12">
        <v>257529.01</v>
      </c>
      <c r="AS63" s="12">
        <v>0</v>
      </c>
      <c r="AT63" s="12">
        <v>0</v>
      </c>
      <c r="AU63" s="12">
        <v>0</v>
      </c>
      <c r="AV63" s="12">
        <v>70217.87</v>
      </c>
      <c r="AW63" s="12">
        <v>3400</v>
      </c>
      <c r="AX63" s="12">
        <v>0</v>
      </c>
      <c r="AY63" s="12">
        <v>23903.63</v>
      </c>
      <c r="AZ63" s="12">
        <v>49012.81</v>
      </c>
      <c r="BA63" s="12">
        <v>0</v>
      </c>
      <c r="BB63" s="12">
        <v>0</v>
      </c>
      <c r="BC63" s="12">
        <v>40135.360000000001</v>
      </c>
      <c r="BD63" s="12">
        <v>16020.56</v>
      </c>
      <c r="BE63" s="12">
        <v>64358.34</v>
      </c>
      <c r="BF63" s="12">
        <v>146413.89000000001</v>
      </c>
      <c r="BG63" s="12">
        <v>0</v>
      </c>
      <c r="BH63" s="12">
        <v>0</v>
      </c>
      <c r="BI63" s="12">
        <v>0</v>
      </c>
      <c r="BJ63" s="12">
        <v>0</v>
      </c>
      <c r="BK63" s="12">
        <v>0</v>
      </c>
      <c r="BL63" s="12">
        <v>0</v>
      </c>
      <c r="BM63" s="12">
        <v>400</v>
      </c>
      <c r="BN63" s="12">
        <v>0</v>
      </c>
      <c r="BO63" s="12">
        <v>0</v>
      </c>
      <c r="BP63" s="12">
        <v>0</v>
      </c>
      <c r="BQ63" s="12">
        <v>0</v>
      </c>
      <c r="BR63" s="12">
        <v>0</v>
      </c>
      <c r="BS63" s="12">
        <v>0</v>
      </c>
      <c r="BT63" s="12">
        <v>0</v>
      </c>
      <c r="BU63" s="12">
        <v>7159.6719553300863</v>
      </c>
      <c r="BV63" s="12">
        <v>9070.3376346282603</v>
      </c>
      <c r="BW63" s="12">
        <v>196799.81</v>
      </c>
      <c r="BX63" s="12">
        <v>173120.2</v>
      </c>
      <c r="BY63" s="12">
        <v>3388</v>
      </c>
      <c r="BZ63" s="12">
        <v>0</v>
      </c>
      <c r="CA63" s="12">
        <v>0</v>
      </c>
      <c r="CB63" s="12">
        <v>0</v>
      </c>
      <c r="CC63" s="12">
        <v>0</v>
      </c>
      <c r="CD63" s="12">
        <v>0</v>
      </c>
      <c r="CE63" s="12">
        <v>0</v>
      </c>
      <c r="CF63" s="12">
        <v>0</v>
      </c>
      <c r="CG63" s="12">
        <v>108091.52</v>
      </c>
      <c r="CH63" s="12">
        <v>116207.75</v>
      </c>
      <c r="CI63" s="13">
        <v>4.0199999999999996</v>
      </c>
      <c r="CJ63" s="13">
        <v>5.5</v>
      </c>
      <c r="CK63" s="13">
        <v>6.32</v>
      </c>
      <c r="CL63" s="13">
        <v>13.51</v>
      </c>
      <c r="CM63" s="13">
        <v>1.4</v>
      </c>
      <c r="CN63" s="13">
        <v>3</v>
      </c>
      <c r="CO63" s="13">
        <v>0</v>
      </c>
      <c r="CP63" s="13">
        <v>0.3</v>
      </c>
      <c r="CQ63" s="10" t="s">
        <v>235</v>
      </c>
      <c r="CR63" s="14">
        <v>85641980</v>
      </c>
      <c r="CS63" s="14">
        <v>1856851</v>
      </c>
      <c r="CT63" s="14">
        <v>9353118</v>
      </c>
      <c r="CU63" s="14">
        <v>3675673</v>
      </c>
      <c r="CV63" s="11">
        <v>28</v>
      </c>
      <c r="CW63" s="11">
        <v>182</v>
      </c>
      <c r="CX63" s="15">
        <v>7</v>
      </c>
      <c r="CY63" s="16">
        <v>20.55</v>
      </c>
      <c r="CZ63" s="13">
        <v>154.5</v>
      </c>
      <c r="DA63" s="17">
        <v>0</v>
      </c>
      <c r="DB63" s="17">
        <v>0.35714285714285715</v>
      </c>
      <c r="DC63" s="17">
        <f t="shared" ref="DC63:DC71" si="6">CV63/CW63</f>
        <v>0.15384615384615385</v>
      </c>
      <c r="DD63" s="15">
        <v>155</v>
      </c>
      <c r="DE63" s="11">
        <f t="shared" si="3"/>
        <v>12.646942532154167</v>
      </c>
      <c r="DF63" s="17">
        <f t="shared" si="4"/>
        <v>0.96896488961283334</v>
      </c>
      <c r="DG63" s="15">
        <v>22</v>
      </c>
      <c r="DH63" s="16">
        <v>106.68026284566943</v>
      </c>
      <c r="DI63" s="16">
        <v>64.076543791241747</v>
      </c>
      <c r="DJ63" s="16">
        <v>109.56</v>
      </c>
      <c r="DK63" s="16">
        <v>66.665999999999997</v>
      </c>
      <c r="DL63" s="18">
        <v>34069.959828585314</v>
      </c>
      <c r="DM63" s="19">
        <v>14.352941176470589</v>
      </c>
      <c r="DN63" s="16">
        <v>5.8823529411764705E-2</v>
      </c>
      <c r="DO63" s="19">
        <v>14.390829999999989</v>
      </c>
      <c r="DP63" s="19">
        <v>0</v>
      </c>
      <c r="DQ63" s="20">
        <v>24.5</v>
      </c>
      <c r="DR63" s="20">
        <v>21.857142857142858</v>
      </c>
      <c r="DS63" s="20">
        <v>23</v>
      </c>
      <c r="DT63" s="20">
        <v>22.642857142857142</v>
      </c>
      <c r="DU63" s="20">
        <v>23.142857142857142</v>
      </c>
      <c r="DV63" s="21">
        <v>14</v>
      </c>
    </row>
    <row r="64" spans="1:126" s="22" customFormat="1" x14ac:dyDescent="0.2">
      <c r="A64" s="4">
        <v>2008</v>
      </c>
      <c r="B64" s="9">
        <v>25004</v>
      </c>
      <c r="C64" s="10" t="s">
        <v>211</v>
      </c>
      <c r="D64" s="10" t="s">
        <v>280</v>
      </c>
      <c r="E64" s="11">
        <v>298.35000000000002</v>
      </c>
      <c r="F64" s="10" t="s">
        <v>24</v>
      </c>
      <c r="G64" s="11">
        <v>916</v>
      </c>
      <c r="H64" s="12">
        <v>2457160.3199999998</v>
      </c>
      <c r="I64" s="12">
        <v>77273.899999999994</v>
      </c>
      <c r="J64" s="12">
        <v>2290704.39</v>
      </c>
      <c r="K64" s="12">
        <v>269961.46999999997</v>
      </c>
      <c r="L64" s="12">
        <v>1056600.04</v>
      </c>
      <c r="M64" s="12">
        <v>0</v>
      </c>
      <c r="N64" s="12">
        <v>0</v>
      </c>
      <c r="O64" s="12">
        <v>0</v>
      </c>
      <c r="P64" s="12">
        <v>491216.61</v>
      </c>
      <c r="Q64" s="12">
        <v>0</v>
      </c>
      <c r="R64" s="12">
        <v>383798</v>
      </c>
      <c r="S64" s="12">
        <v>214735.93</v>
      </c>
      <c r="T64" s="12">
        <v>105752.81</v>
      </c>
      <c r="U64" s="12">
        <v>0</v>
      </c>
      <c r="V64" s="12">
        <v>0</v>
      </c>
      <c r="W64" s="12">
        <v>0</v>
      </c>
      <c r="X64" s="12">
        <v>2160327</v>
      </c>
      <c r="Y64" s="12">
        <v>0</v>
      </c>
      <c r="Z64" s="12">
        <v>0</v>
      </c>
      <c r="AA64" s="12">
        <v>254028</v>
      </c>
      <c r="AB64" s="12">
        <v>129770</v>
      </c>
      <c r="AC64" s="12">
        <v>2858482.89</v>
      </c>
      <c r="AD64" s="12">
        <v>0</v>
      </c>
      <c r="AE64" s="12">
        <v>0</v>
      </c>
      <c r="AF64" s="12">
        <v>296566.71999999997</v>
      </c>
      <c r="AG64" s="12">
        <v>0</v>
      </c>
      <c r="AH64" s="12">
        <v>0</v>
      </c>
      <c r="AI64" s="12">
        <v>727608.53</v>
      </c>
      <c r="AJ64" s="12">
        <v>41694</v>
      </c>
      <c r="AK64" s="12">
        <v>0</v>
      </c>
      <c r="AL64" s="12">
        <v>53727.89</v>
      </c>
      <c r="AM64" s="12">
        <v>0</v>
      </c>
      <c r="AN64" s="12">
        <v>0</v>
      </c>
      <c r="AO64" s="12">
        <v>444356.43</v>
      </c>
      <c r="AP64" s="12">
        <v>449905.26</v>
      </c>
      <c r="AQ64" s="12">
        <v>284826.77</v>
      </c>
      <c r="AR64" s="12">
        <v>811818.84</v>
      </c>
      <c r="AS64" s="12">
        <v>115866.92</v>
      </c>
      <c r="AT64" s="12">
        <v>1895.54</v>
      </c>
      <c r="AU64" s="12">
        <v>0</v>
      </c>
      <c r="AV64" s="12">
        <v>328129.21999999997</v>
      </c>
      <c r="AW64" s="12">
        <v>10720.21</v>
      </c>
      <c r="AX64" s="12">
        <v>0</v>
      </c>
      <c r="AY64" s="12">
        <v>106080.36</v>
      </c>
      <c r="AZ64" s="12">
        <v>330030.96999999997</v>
      </c>
      <c r="BA64" s="12">
        <v>291</v>
      </c>
      <c r="BB64" s="12">
        <v>0</v>
      </c>
      <c r="BC64" s="12">
        <v>394655.82</v>
      </c>
      <c r="BD64" s="12">
        <v>18225</v>
      </c>
      <c r="BE64" s="12">
        <v>237809.68</v>
      </c>
      <c r="BF64" s="12">
        <v>88520.73</v>
      </c>
      <c r="BG64" s="12">
        <v>8505.9599999999991</v>
      </c>
      <c r="BH64" s="12">
        <v>0</v>
      </c>
      <c r="BI64" s="12">
        <v>0</v>
      </c>
      <c r="BJ64" s="12">
        <v>0</v>
      </c>
      <c r="BK64" s="12">
        <v>0</v>
      </c>
      <c r="BL64" s="12">
        <v>0</v>
      </c>
      <c r="BM64" s="12">
        <v>0</v>
      </c>
      <c r="BN64" s="12">
        <v>0</v>
      </c>
      <c r="BO64" s="12">
        <v>0</v>
      </c>
      <c r="BP64" s="12">
        <v>0</v>
      </c>
      <c r="BQ64" s="12">
        <v>0</v>
      </c>
      <c r="BR64" s="12">
        <v>51925</v>
      </c>
      <c r="BS64" s="12">
        <v>0</v>
      </c>
      <c r="BT64" s="12">
        <v>0</v>
      </c>
      <c r="BU64" s="12">
        <v>5507.981219549346</v>
      </c>
      <c r="BV64" s="12">
        <v>6728.6933599071481</v>
      </c>
      <c r="BW64" s="12">
        <v>691389.29</v>
      </c>
      <c r="BX64" s="12">
        <v>22504.51</v>
      </c>
      <c r="BY64" s="12">
        <v>56678.32</v>
      </c>
      <c r="BZ64" s="12">
        <v>260.3</v>
      </c>
      <c r="CA64" s="12">
        <v>0</v>
      </c>
      <c r="CB64" s="12">
        <v>0</v>
      </c>
      <c r="CC64" s="12">
        <v>0</v>
      </c>
      <c r="CD64" s="12">
        <v>0</v>
      </c>
      <c r="CE64" s="12">
        <v>0</v>
      </c>
      <c r="CF64" s="12">
        <v>0</v>
      </c>
      <c r="CG64" s="12">
        <v>426822.62</v>
      </c>
      <c r="CH64" s="12">
        <v>411950.05</v>
      </c>
      <c r="CI64" s="13">
        <v>2.71</v>
      </c>
      <c r="CJ64" s="13">
        <v>3.71</v>
      </c>
      <c r="CK64" s="13">
        <v>4.26</v>
      </c>
      <c r="CL64" s="13">
        <v>9.11</v>
      </c>
      <c r="CM64" s="13">
        <v>1.4</v>
      </c>
      <c r="CN64" s="13">
        <v>3</v>
      </c>
      <c r="CO64" s="13">
        <v>0</v>
      </c>
      <c r="CP64" s="13">
        <v>0.3</v>
      </c>
      <c r="CQ64" s="10" t="s">
        <v>396</v>
      </c>
      <c r="CR64" s="14">
        <v>95644187</v>
      </c>
      <c r="CS64" s="14">
        <v>3245243</v>
      </c>
      <c r="CT64" s="14">
        <v>122508175</v>
      </c>
      <c r="CU64" s="14">
        <v>133305758</v>
      </c>
      <c r="CV64" s="11">
        <v>128</v>
      </c>
      <c r="CW64" s="11">
        <v>916</v>
      </c>
      <c r="CX64" s="15">
        <v>48</v>
      </c>
      <c r="CY64" s="16">
        <v>27.28</v>
      </c>
      <c r="CZ64" s="13">
        <v>925.45</v>
      </c>
      <c r="DA64" s="17">
        <v>1.171875E-2</v>
      </c>
      <c r="DB64" s="17">
        <v>0.18340611353711792</v>
      </c>
      <c r="DC64" s="17">
        <f t="shared" si="6"/>
        <v>0.13973799126637554</v>
      </c>
      <c r="DD64" s="15">
        <v>630</v>
      </c>
      <c r="DE64" s="11">
        <f t="shared" si="3"/>
        <v>13.876927109016398</v>
      </c>
      <c r="DF64" s="17">
        <f t="shared" si="4"/>
        <v>0.96456538865711172</v>
      </c>
      <c r="DG64" s="15">
        <v>80</v>
      </c>
      <c r="DH64" s="16">
        <v>563.326870895855</v>
      </c>
      <c r="DI64" s="16">
        <v>335.88535441818289</v>
      </c>
      <c r="DJ64" s="16">
        <v>580.72</v>
      </c>
      <c r="DK64" s="16">
        <v>351.52600000000001</v>
      </c>
      <c r="DL64" s="18">
        <v>36394.508302295704</v>
      </c>
      <c r="DM64" s="19">
        <v>20.970149253731343</v>
      </c>
      <c r="DN64" s="16">
        <v>0.11940298507462686</v>
      </c>
      <c r="DO64" s="19">
        <v>66.008850000000209</v>
      </c>
      <c r="DP64" s="19">
        <v>0</v>
      </c>
      <c r="DQ64" s="20">
        <v>23.327586206896552</v>
      </c>
      <c r="DR64" s="20">
        <v>22.120689655172413</v>
      </c>
      <c r="DS64" s="20">
        <v>22</v>
      </c>
      <c r="DT64" s="20">
        <v>22.327586206896552</v>
      </c>
      <c r="DU64" s="20">
        <v>22.53448275862069</v>
      </c>
      <c r="DV64" s="21">
        <v>58</v>
      </c>
    </row>
    <row r="65" spans="1:126" s="22" customFormat="1" x14ac:dyDescent="0.2">
      <c r="A65" s="4">
        <v>2008</v>
      </c>
      <c r="B65" s="9">
        <v>26002</v>
      </c>
      <c r="C65" s="10" t="s">
        <v>126</v>
      </c>
      <c r="D65" s="10" t="s">
        <v>281</v>
      </c>
      <c r="E65" s="11">
        <v>350.46</v>
      </c>
      <c r="F65" s="10" t="s">
        <v>25</v>
      </c>
      <c r="G65" s="11">
        <v>204</v>
      </c>
      <c r="H65" s="12">
        <v>797573.94</v>
      </c>
      <c r="I65" s="12">
        <v>8203.98</v>
      </c>
      <c r="J65" s="12">
        <v>764093.38</v>
      </c>
      <c r="K65" s="12">
        <v>115830.93</v>
      </c>
      <c r="L65" s="12">
        <v>152167.22</v>
      </c>
      <c r="M65" s="12">
        <v>0</v>
      </c>
      <c r="N65" s="12">
        <v>0</v>
      </c>
      <c r="O65" s="12">
        <v>0</v>
      </c>
      <c r="P65" s="12">
        <v>157601.56</v>
      </c>
      <c r="Q65" s="12">
        <v>0</v>
      </c>
      <c r="R65" s="12">
        <v>65011</v>
      </c>
      <c r="S65" s="12">
        <v>46889.74</v>
      </c>
      <c r="T65" s="12">
        <v>0</v>
      </c>
      <c r="U65" s="12">
        <v>0</v>
      </c>
      <c r="V65" s="12">
        <v>0</v>
      </c>
      <c r="W65" s="12">
        <v>0</v>
      </c>
      <c r="X65" s="12">
        <v>731338</v>
      </c>
      <c r="Y65" s="12">
        <v>0</v>
      </c>
      <c r="Z65" s="12">
        <v>0</v>
      </c>
      <c r="AA65" s="12">
        <v>65011</v>
      </c>
      <c r="AB65" s="12">
        <v>0</v>
      </c>
      <c r="AC65" s="12">
        <v>866716.37</v>
      </c>
      <c r="AD65" s="12">
        <v>0</v>
      </c>
      <c r="AE65" s="12">
        <v>0</v>
      </c>
      <c r="AF65" s="12">
        <v>33708.51</v>
      </c>
      <c r="AG65" s="12">
        <v>0</v>
      </c>
      <c r="AH65" s="12">
        <v>0</v>
      </c>
      <c r="AI65" s="12">
        <v>199976.37</v>
      </c>
      <c r="AJ65" s="12">
        <v>1280</v>
      </c>
      <c r="AK65" s="12">
        <v>0</v>
      </c>
      <c r="AL65" s="12">
        <v>0</v>
      </c>
      <c r="AM65" s="12">
        <v>0</v>
      </c>
      <c r="AN65" s="12">
        <v>0</v>
      </c>
      <c r="AO65" s="12">
        <v>112405.41</v>
      </c>
      <c r="AP65" s="12">
        <v>250382.77</v>
      </c>
      <c r="AQ65" s="12">
        <v>96392.2</v>
      </c>
      <c r="AR65" s="12">
        <v>236309.66</v>
      </c>
      <c r="AS65" s="12">
        <v>7654.95</v>
      </c>
      <c r="AT65" s="12">
        <v>0</v>
      </c>
      <c r="AU65" s="12">
        <v>0</v>
      </c>
      <c r="AV65" s="12">
        <v>94919.679999999993</v>
      </c>
      <c r="AW65" s="12">
        <v>55558.41</v>
      </c>
      <c r="AX65" s="12">
        <v>1207.02</v>
      </c>
      <c r="AY65" s="12">
        <v>0</v>
      </c>
      <c r="AZ65" s="12">
        <v>121209.07</v>
      </c>
      <c r="BA65" s="12">
        <v>0</v>
      </c>
      <c r="BB65" s="12">
        <v>0</v>
      </c>
      <c r="BC65" s="12">
        <v>41224.800000000003</v>
      </c>
      <c r="BD65" s="12">
        <v>2756.95</v>
      </c>
      <c r="BE65" s="12">
        <v>87233.51</v>
      </c>
      <c r="BF65" s="12">
        <v>0</v>
      </c>
      <c r="BG65" s="12">
        <v>106.56</v>
      </c>
      <c r="BH65" s="12">
        <v>0</v>
      </c>
      <c r="BI65" s="12">
        <v>0</v>
      </c>
      <c r="BJ65" s="12">
        <v>0</v>
      </c>
      <c r="BK65" s="12">
        <v>0</v>
      </c>
      <c r="BL65" s="12">
        <v>0</v>
      </c>
      <c r="BM65" s="12">
        <v>0</v>
      </c>
      <c r="BN65" s="12">
        <v>0</v>
      </c>
      <c r="BO65" s="12">
        <v>0</v>
      </c>
      <c r="BP65" s="12">
        <v>0</v>
      </c>
      <c r="BQ65" s="12">
        <v>0</v>
      </c>
      <c r="BR65" s="12">
        <v>0</v>
      </c>
      <c r="BS65" s="12">
        <v>0</v>
      </c>
      <c r="BT65" s="12">
        <v>0</v>
      </c>
      <c r="BU65" s="12">
        <v>8326.7646674572388</v>
      </c>
      <c r="BV65" s="12">
        <v>9770.4788153478185</v>
      </c>
      <c r="BW65" s="12">
        <v>412804.79</v>
      </c>
      <c r="BX65" s="12">
        <v>200578.99</v>
      </c>
      <c r="BY65" s="12">
        <v>1964.13</v>
      </c>
      <c r="BZ65" s="12">
        <v>0</v>
      </c>
      <c r="CA65" s="12">
        <v>0</v>
      </c>
      <c r="CB65" s="12">
        <v>0</v>
      </c>
      <c r="CC65" s="12">
        <v>0</v>
      </c>
      <c r="CD65" s="12">
        <v>0</v>
      </c>
      <c r="CE65" s="12">
        <v>0</v>
      </c>
      <c r="CF65" s="12">
        <v>0</v>
      </c>
      <c r="CG65" s="12">
        <v>90070.01</v>
      </c>
      <c r="CH65" s="12">
        <v>92107.29</v>
      </c>
      <c r="CI65" s="13">
        <v>4.57</v>
      </c>
      <c r="CJ65" s="13">
        <v>6.26</v>
      </c>
      <c r="CK65" s="13">
        <v>7.18</v>
      </c>
      <c r="CL65" s="13">
        <v>15.36</v>
      </c>
      <c r="CM65" s="13">
        <v>1.4</v>
      </c>
      <c r="CN65" s="13">
        <v>1.1850000000000001</v>
      </c>
      <c r="CO65" s="13">
        <v>0</v>
      </c>
      <c r="CP65" s="13">
        <v>0</v>
      </c>
      <c r="CQ65" s="10" t="s">
        <v>235</v>
      </c>
      <c r="CR65" s="14">
        <v>94018144</v>
      </c>
      <c r="CS65" s="14">
        <v>118971</v>
      </c>
      <c r="CT65" s="14">
        <v>13846968</v>
      </c>
      <c r="CU65" s="14">
        <v>6147330</v>
      </c>
      <c r="CV65" s="11">
        <v>30</v>
      </c>
      <c r="CW65" s="11">
        <v>204</v>
      </c>
      <c r="CX65" s="15">
        <v>0</v>
      </c>
      <c r="CY65" s="16">
        <v>0</v>
      </c>
      <c r="CZ65" s="13">
        <v>204</v>
      </c>
      <c r="DA65" s="17">
        <v>1.8018018018018018E-2</v>
      </c>
      <c r="DB65" s="17">
        <v>0.51470588235294112</v>
      </c>
      <c r="DC65" s="17">
        <f t="shared" si="6"/>
        <v>0.14705882352941177</v>
      </c>
      <c r="DD65" s="15">
        <v>88</v>
      </c>
      <c r="DE65" s="11">
        <f t="shared" si="3"/>
        <v>9.8984439063917744</v>
      </c>
      <c r="DF65" s="17">
        <f t="shared" si="4"/>
        <v>0.95487032460806354</v>
      </c>
      <c r="DG65" s="15">
        <v>10</v>
      </c>
      <c r="DH65" s="16">
        <v>119.75308181381956</v>
      </c>
      <c r="DI65" s="16">
        <v>70.277571227080387</v>
      </c>
      <c r="DJ65" s="16">
        <v>125.08499999999999</v>
      </c>
      <c r="DK65" s="16">
        <v>73.926999999999992</v>
      </c>
      <c r="DL65" s="18">
        <v>33639.217842430342</v>
      </c>
      <c r="DM65" s="19">
        <v>17.125</v>
      </c>
      <c r="DN65" s="16">
        <v>0.16666666666666666</v>
      </c>
      <c r="DO65" s="19">
        <v>20.609300000000001</v>
      </c>
      <c r="DP65" s="19">
        <v>0</v>
      </c>
      <c r="DQ65" s="20"/>
      <c r="DR65" s="20"/>
      <c r="DS65" s="20"/>
      <c r="DT65" s="20"/>
      <c r="DU65" s="20"/>
      <c r="DV65" s="21">
        <v>8</v>
      </c>
    </row>
    <row r="66" spans="1:126" s="22" customFormat="1" x14ac:dyDescent="0.2">
      <c r="A66" s="4">
        <v>2008</v>
      </c>
      <c r="B66" s="9">
        <v>26004</v>
      </c>
      <c r="C66" s="10" t="s">
        <v>127</v>
      </c>
      <c r="D66" s="10" t="s">
        <v>381</v>
      </c>
      <c r="E66" s="11">
        <v>515.45000000000005</v>
      </c>
      <c r="F66" s="10" t="s">
        <v>25</v>
      </c>
      <c r="G66" s="11">
        <v>380</v>
      </c>
      <c r="H66" s="12">
        <v>830980.61</v>
      </c>
      <c r="I66" s="12">
        <v>11460.68</v>
      </c>
      <c r="J66" s="12">
        <v>1370341.51</v>
      </c>
      <c r="K66" s="12">
        <v>281646.8</v>
      </c>
      <c r="L66" s="12">
        <v>427855.35</v>
      </c>
      <c r="M66" s="12">
        <v>0</v>
      </c>
      <c r="N66" s="12">
        <v>0</v>
      </c>
      <c r="O66" s="12">
        <v>0</v>
      </c>
      <c r="P66" s="12">
        <v>246670</v>
      </c>
      <c r="Q66" s="12">
        <v>0</v>
      </c>
      <c r="R66" s="12">
        <v>109118</v>
      </c>
      <c r="S66" s="12">
        <v>93451.66</v>
      </c>
      <c r="T66" s="12">
        <v>0</v>
      </c>
      <c r="U66" s="12">
        <v>0</v>
      </c>
      <c r="V66" s="12">
        <v>0</v>
      </c>
      <c r="W66" s="12">
        <v>0</v>
      </c>
      <c r="X66" s="12">
        <v>1314219</v>
      </c>
      <c r="Y66" s="12">
        <v>0</v>
      </c>
      <c r="Z66" s="12">
        <v>0</v>
      </c>
      <c r="AA66" s="12">
        <v>109118</v>
      </c>
      <c r="AB66" s="12">
        <v>0</v>
      </c>
      <c r="AC66" s="12">
        <v>1358148.21</v>
      </c>
      <c r="AD66" s="12">
        <v>0</v>
      </c>
      <c r="AE66" s="12">
        <v>3273.13</v>
      </c>
      <c r="AF66" s="12">
        <v>14499</v>
      </c>
      <c r="AG66" s="12">
        <v>0</v>
      </c>
      <c r="AH66" s="12">
        <v>0</v>
      </c>
      <c r="AI66" s="12">
        <v>284768.48</v>
      </c>
      <c r="AJ66" s="12">
        <v>69878</v>
      </c>
      <c r="AK66" s="12">
        <v>0</v>
      </c>
      <c r="AL66" s="12">
        <v>0</v>
      </c>
      <c r="AM66" s="12">
        <v>0</v>
      </c>
      <c r="AN66" s="12">
        <v>0</v>
      </c>
      <c r="AO66" s="12">
        <v>140516.39000000001</v>
      </c>
      <c r="AP66" s="12">
        <v>235138.97</v>
      </c>
      <c r="AQ66" s="12">
        <v>98236.160000000003</v>
      </c>
      <c r="AR66" s="12">
        <v>404201.84</v>
      </c>
      <c r="AS66" s="12">
        <v>94260.83</v>
      </c>
      <c r="AT66" s="12">
        <v>0</v>
      </c>
      <c r="AU66" s="12">
        <v>0</v>
      </c>
      <c r="AV66" s="12">
        <v>188874.77</v>
      </c>
      <c r="AW66" s="12">
        <v>0</v>
      </c>
      <c r="AX66" s="12">
        <v>0</v>
      </c>
      <c r="AY66" s="12">
        <v>0</v>
      </c>
      <c r="AZ66" s="12">
        <v>53114.48</v>
      </c>
      <c r="BA66" s="12">
        <v>0</v>
      </c>
      <c r="BB66" s="12">
        <v>0</v>
      </c>
      <c r="BC66" s="12">
        <v>279699.57</v>
      </c>
      <c r="BD66" s="12">
        <v>0</v>
      </c>
      <c r="BE66" s="12">
        <v>53587.7</v>
      </c>
      <c r="BF66" s="12">
        <v>0</v>
      </c>
      <c r="BG66" s="12">
        <v>0</v>
      </c>
      <c r="BH66" s="12">
        <v>0</v>
      </c>
      <c r="BI66" s="12">
        <v>0</v>
      </c>
      <c r="BJ66" s="12">
        <v>0</v>
      </c>
      <c r="BK66" s="12">
        <v>0</v>
      </c>
      <c r="BL66" s="12">
        <v>0</v>
      </c>
      <c r="BM66" s="12">
        <v>0</v>
      </c>
      <c r="BN66" s="12">
        <v>0</v>
      </c>
      <c r="BO66" s="12">
        <v>0</v>
      </c>
      <c r="BP66" s="12">
        <v>0</v>
      </c>
      <c r="BQ66" s="12">
        <v>0</v>
      </c>
      <c r="BR66" s="12">
        <v>0</v>
      </c>
      <c r="BS66" s="12">
        <v>0</v>
      </c>
      <c r="BT66" s="12">
        <v>0</v>
      </c>
      <c r="BU66" s="12">
        <v>6568.5519193080136</v>
      </c>
      <c r="BV66" s="12">
        <v>7485.7325248231955</v>
      </c>
      <c r="BW66" s="12">
        <v>1223680.25</v>
      </c>
      <c r="BX66" s="12">
        <v>288956.90999999997</v>
      </c>
      <c r="BY66" s="12">
        <v>199435.74</v>
      </c>
      <c r="BZ66" s="12">
        <v>0</v>
      </c>
      <c r="CA66" s="12">
        <v>0</v>
      </c>
      <c r="CB66" s="12">
        <v>0</v>
      </c>
      <c r="CC66" s="12">
        <v>67012.509999999995</v>
      </c>
      <c r="CD66" s="12">
        <v>413395.17</v>
      </c>
      <c r="CE66" s="12">
        <v>0</v>
      </c>
      <c r="CF66" s="12">
        <v>0</v>
      </c>
      <c r="CG66" s="12">
        <v>189079.61</v>
      </c>
      <c r="CH66" s="12">
        <v>184214.08</v>
      </c>
      <c r="CI66" s="13">
        <v>2.71</v>
      </c>
      <c r="CJ66" s="13">
        <v>3.71</v>
      </c>
      <c r="CK66" s="13">
        <v>4.26</v>
      </c>
      <c r="CL66" s="13">
        <v>9.11</v>
      </c>
      <c r="CM66" s="13">
        <v>1.3</v>
      </c>
      <c r="CN66" s="13">
        <v>2.42</v>
      </c>
      <c r="CO66" s="13">
        <v>0</v>
      </c>
      <c r="CP66" s="13">
        <v>0</v>
      </c>
      <c r="CQ66" s="10" t="s">
        <v>396</v>
      </c>
      <c r="CR66" s="14">
        <v>140613809</v>
      </c>
      <c r="CS66" s="14">
        <v>1274672</v>
      </c>
      <c r="CT66" s="14">
        <v>25994453</v>
      </c>
      <c r="CU66" s="14">
        <v>13335260</v>
      </c>
      <c r="CV66" s="11">
        <v>54</v>
      </c>
      <c r="CW66" s="11">
        <v>380</v>
      </c>
      <c r="CX66" s="15">
        <v>3</v>
      </c>
      <c r="CY66" s="16">
        <v>4.01</v>
      </c>
      <c r="CZ66" s="13">
        <v>380.01</v>
      </c>
      <c r="DA66" s="17">
        <v>2.6455026455026454E-2</v>
      </c>
      <c r="DB66" s="17">
        <v>0.55526315789473679</v>
      </c>
      <c r="DC66" s="17">
        <f t="shared" si="6"/>
        <v>0.14210526315789473</v>
      </c>
      <c r="DD66" s="15">
        <v>102</v>
      </c>
      <c r="DE66" s="11">
        <f t="shared" ref="DE66:DE97" si="7">CW66/(DO66+DP66)</f>
        <v>12.827662381327247</v>
      </c>
      <c r="DF66" s="17">
        <f t="shared" ref="DF66:DF97" si="8">(DH66+DI66)/(DJ66+DK66)</f>
        <v>0.95269625581930184</v>
      </c>
      <c r="DG66" s="15">
        <v>31</v>
      </c>
      <c r="DH66" s="16">
        <v>243.93193384815419</v>
      </c>
      <c r="DI66" s="16">
        <v>107.52628918988871</v>
      </c>
      <c r="DJ66" s="16">
        <v>253.00300000000004</v>
      </c>
      <c r="DK66" s="16">
        <v>115.90600000000001</v>
      </c>
      <c r="DL66" s="18">
        <v>32737.690440150858</v>
      </c>
      <c r="DM66" s="19">
        <v>14.67741935483871</v>
      </c>
      <c r="DN66" s="16">
        <v>0.12903225806451613</v>
      </c>
      <c r="DO66" s="19">
        <v>29.623479999999994</v>
      </c>
      <c r="DP66" s="19">
        <v>0</v>
      </c>
      <c r="DQ66" s="20">
        <v>20.458333333333332</v>
      </c>
      <c r="DR66" s="20">
        <v>21.166666666666668</v>
      </c>
      <c r="DS66" s="20">
        <v>19.5</v>
      </c>
      <c r="DT66" s="20">
        <v>21</v>
      </c>
      <c r="DU66" s="20">
        <v>20.708333333333332</v>
      </c>
      <c r="DV66" s="21">
        <v>24</v>
      </c>
    </row>
    <row r="67" spans="1:126" s="22" customFormat="1" x14ac:dyDescent="0.2">
      <c r="A67" s="4">
        <v>2008</v>
      </c>
      <c r="B67" s="9">
        <v>26005</v>
      </c>
      <c r="C67" s="10" t="s">
        <v>128</v>
      </c>
      <c r="D67" s="10" t="s">
        <v>356</v>
      </c>
      <c r="E67" s="11">
        <v>316.05</v>
      </c>
      <c r="F67" s="10" t="s">
        <v>25</v>
      </c>
      <c r="G67" s="11">
        <v>126</v>
      </c>
      <c r="H67" s="12">
        <v>321639</v>
      </c>
      <c r="I67" s="12">
        <v>3853.12</v>
      </c>
      <c r="J67" s="12">
        <v>444402.36</v>
      </c>
      <c r="K67" s="12">
        <v>172709.32</v>
      </c>
      <c r="L67" s="12">
        <v>133710.62</v>
      </c>
      <c r="M67" s="12">
        <v>0</v>
      </c>
      <c r="N67" s="12">
        <v>0</v>
      </c>
      <c r="O67" s="12">
        <v>17337.509999999998</v>
      </c>
      <c r="P67" s="12">
        <v>115596.2</v>
      </c>
      <c r="Q67" s="12">
        <v>0</v>
      </c>
      <c r="R67" s="12">
        <v>71807</v>
      </c>
      <c r="S67" s="12">
        <v>47981.93</v>
      </c>
      <c r="T67" s="12">
        <v>24719.89</v>
      </c>
      <c r="U67" s="12">
        <v>0</v>
      </c>
      <c r="V67" s="12">
        <v>0</v>
      </c>
      <c r="W67" s="12">
        <v>0</v>
      </c>
      <c r="X67" s="12">
        <v>421707</v>
      </c>
      <c r="Y67" s="12">
        <v>0</v>
      </c>
      <c r="Z67" s="12">
        <v>0</v>
      </c>
      <c r="AA67" s="12">
        <v>28763</v>
      </c>
      <c r="AB67" s="12">
        <v>43044</v>
      </c>
      <c r="AC67" s="12">
        <v>855074.14</v>
      </c>
      <c r="AD67" s="12">
        <v>8479.08</v>
      </c>
      <c r="AE67" s="12">
        <v>909.2</v>
      </c>
      <c r="AF67" s="12">
        <v>6448.25</v>
      </c>
      <c r="AG67" s="12">
        <v>0</v>
      </c>
      <c r="AH67" s="12">
        <v>0</v>
      </c>
      <c r="AI67" s="12">
        <v>149606.09</v>
      </c>
      <c r="AJ67" s="12">
        <v>9141</v>
      </c>
      <c r="AK67" s="12">
        <v>0</v>
      </c>
      <c r="AL67" s="12">
        <v>20906.86</v>
      </c>
      <c r="AM67" s="12">
        <v>0</v>
      </c>
      <c r="AN67" s="12">
        <v>0</v>
      </c>
      <c r="AO67" s="12">
        <v>84299.1</v>
      </c>
      <c r="AP67" s="12">
        <v>211848.86</v>
      </c>
      <c r="AQ67" s="12">
        <v>82381.509999999995</v>
      </c>
      <c r="AR67" s="12">
        <v>232438.75</v>
      </c>
      <c r="AS67" s="12">
        <v>9535.06</v>
      </c>
      <c r="AT67" s="12">
        <v>1636.56</v>
      </c>
      <c r="AU67" s="12">
        <v>0</v>
      </c>
      <c r="AV67" s="12">
        <v>65284.28</v>
      </c>
      <c r="AW67" s="12">
        <v>7285.79</v>
      </c>
      <c r="AX67" s="12">
        <v>0</v>
      </c>
      <c r="AY67" s="12">
        <v>0</v>
      </c>
      <c r="AZ67" s="12">
        <v>129054.36</v>
      </c>
      <c r="BA67" s="12">
        <v>0</v>
      </c>
      <c r="BB67" s="12">
        <v>0</v>
      </c>
      <c r="BC67" s="12">
        <v>68941.289999999994</v>
      </c>
      <c r="BD67" s="12">
        <v>1225.5999999999999</v>
      </c>
      <c r="BE67" s="12">
        <v>76794.179999999993</v>
      </c>
      <c r="BF67" s="12">
        <v>0</v>
      </c>
      <c r="BG67" s="12">
        <v>1221</v>
      </c>
      <c r="BH67" s="12">
        <v>0</v>
      </c>
      <c r="BI67" s="12">
        <v>0</v>
      </c>
      <c r="BJ67" s="12">
        <v>0</v>
      </c>
      <c r="BK67" s="12">
        <v>0</v>
      </c>
      <c r="BL67" s="12">
        <v>0</v>
      </c>
      <c r="BM67" s="12">
        <v>0</v>
      </c>
      <c r="BN67" s="12">
        <v>1879.31</v>
      </c>
      <c r="BO67" s="12">
        <v>0</v>
      </c>
      <c r="BP67" s="12">
        <v>0</v>
      </c>
      <c r="BQ67" s="12">
        <v>0</v>
      </c>
      <c r="BR67" s="12">
        <v>0</v>
      </c>
      <c r="BS67" s="12">
        <v>0</v>
      </c>
      <c r="BT67" s="12">
        <v>0</v>
      </c>
      <c r="BU67" s="12">
        <v>10900.955016167401</v>
      </c>
      <c r="BV67" s="12">
        <v>12270.946611968151</v>
      </c>
      <c r="BW67" s="12">
        <v>101225.27</v>
      </c>
      <c r="BX67" s="12">
        <v>29446.34</v>
      </c>
      <c r="BY67" s="12">
        <v>10259.01</v>
      </c>
      <c r="BZ67" s="12">
        <v>2903.04</v>
      </c>
      <c r="CA67" s="12">
        <v>0</v>
      </c>
      <c r="CB67" s="12">
        <v>0</v>
      </c>
      <c r="CC67" s="12">
        <v>0</v>
      </c>
      <c r="CD67" s="12">
        <v>0</v>
      </c>
      <c r="CE67" s="12">
        <v>1025697.8</v>
      </c>
      <c r="CF67" s="12">
        <v>0</v>
      </c>
      <c r="CG67" s="12">
        <v>81379.740000000005</v>
      </c>
      <c r="CH67" s="12">
        <v>95081.36</v>
      </c>
      <c r="CI67" s="13">
        <v>2.71</v>
      </c>
      <c r="CJ67" s="13">
        <v>3.71</v>
      </c>
      <c r="CK67" s="13">
        <v>4.26</v>
      </c>
      <c r="CL67" s="13">
        <v>9.11</v>
      </c>
      <c r="CM67" s="13">
        <v>1.4</v>
      </c>
      <c r="CN67" s="13">
        <v>1.47</v>
      </c>
      <c r="CO67" s="13">
        <v>0</v>
      </c>
      <c r="CP67" s="13">
        <v>0.3</v>
      </c>
      <c r="CQ67" s="10" t="s">
        <v>396</v>
      </c>
      <c r="CR67" s="14">
        <v>76068244</v>
      </c>
      <c r="CS67" s="14">
        <v>460615</v>
      </c>
      <c r="CT67" s="14">
        <v>6924783</v>
      </c>
      <c r="CU67" s="14">
        <v>3490384</v>
      </c>
      <c r="CV67" s="11">
        <v>16</v>
      </c>
      <c r="CW67" s="11">
        <v>131</v>
      </c>
      <c r="CX67" s="15">
        <v>2</v>
      </c>
      <c r="CY67" s="16">
        <v>2</v>
      </c>
      <c r="CZ67" s="13">
        <v>128</v>
      </c>
      <c r="DA67" s="17">
        <v>0</v>
      </c>
      <c r="DB67" s="17">
        <v>0.74045801526717558</v>
      </c>
      <c r="DC67" s="17">
        <f t="shared" si="6"/>
        <v>0.12213740458015267</v>
      </c>
      <c r="DD67" s="15">
        <v>99</v>
      </c>
      <c r="DE67" s="11">
        <f t="shared" si="7"/>
        <v>7.8181230059310263</v>
      </c>
      <c r="DF67" s="17">
        <f t="shared" si="8"/>
        <v>0.95242527557881806</v>
      </c>
      <c r="DG67" s="15">
        <v>11</v>
      </c>
      <c r="DH67" s="16">
        <v>81.34174496257917</v>
      </c>
      <c r="DI67" s="16">
        <v>52.384478280340353</v>
      </c>
      <c r="DJ67" s="16">
        <v>85.745000000000005</v>
      </c>
      <c r="DK67" s="16">
        <v>54.661000000000001</v>
      </c>
      <c r="DL67" s="18">
        <v>36524.241552547908</v>
      </c>
      <c r="DM67" s="19">
        <v>17</v>
      </c>
      <c r="DN67" s="16">
        <v>0.10526315789473684</v>
      </c>
      <c r="DO67" s="19">
        <v>16.75594000000001</v>
      </c>
      <c r="DP67" s="19">
        <v>0</v>
      </c>
      <c r="DQ67" s="20">
        <v>22.5</v>
      </c>
      <c r="DR67" s="20">
        <v>24.9</v>
      </c>
      <c r="DS67" s="20">
        <v>23.3</v>
      </c>
      <c r="DT67" s="20">
        <v>22.1</v>
      </c>
      <c r="DU67" s="20">
        <v>23.4</v>
      </c>
      <c r="DV67" s="21">
        <v>10</v>
      </c>
    </row>
    <row r="68" spans="1:126" s="22" customFormat="1" x14ac:dyDescent="0.2">
      <c r="A68" s="4">
        <v>2008</v>
      </c>
      <c r="B68" s="9">
        <v>27001</v>
      </c>
      <c r="C68" s="10" t="s">
        <v>76</v>
      </c>
      <c r="D68" s="10" t="s">
        <v>282</v>
      </c>
      <c r="E68" s="11">
        <v>1663.41</v>
      </c>
      <c r="F68" s="10" t="s">
        <v>26</v>
      </c>
      <c r="G68" s="11">
        <v>280</v>
      </c>
      <c r="H68" s="12">
        <v>916802.96</v>
      </c>
      <c r="I68" s="12">
        <v>10485.15</v>
      </c>
      <c r="J68" s="12">
        <v>854064.08</v>
      </c>
      <c r="K68" s="12">
        <v>146096.82999999999</v>
      </c>
      <c r="L68" s="12">
        <v>355691.33</v>
      </c>
      <c r="M68" s="12">
        <v>0</v>
      </c>
      <c r="N68" s="12">
        <v>0</v>
      </c>
      <c r="O68" s="12">
        <v>0</v>
      </c>
      <c r="P68" s="12">
        <v>230865.57</v>
      </c>
      <c r="Q68" s="12">
        <v>0</v>
      </c>
      <c r="R68" s="12">
        <v>0</v>
      </c>
      <c r="S68" s="12">
        <v>69132.600000000006</v>
      </c>
      <c r="T68" s="12">
        <v>0</v>
      </c>
      <c r="U68" s="12">
        <v>0</v>
      </c>
      <c r="V68" s="12">
        <v>0</v>
      </c>
      <c r="W68" s="12">
        <v>0</v>
      </c>
      <c r="X68" s="12">
        <v>795681</v>
      </c>
      <c r="Y68" s="12">
        <v>0</v>
      </c>
      <c r="Z68" s="12">
        <v>0</v>
      </c>
      <c r="AA68" s="12">
        <v>0</v>
      </c>
      <c r="AB68" s="12">
        <v>0</v>
      </c>
      <c r="AC68" s="12">
        <v>1132729.05</v>
      </c>
      <c r="AD68" s="12">
        <v>0</v>
      </c>
      <c r="AE68" s="12">
        <v>0</v>
      </c>
      <c r="AF68" s="12">
        <v>28050.73</v>
      </c>
      <c r="AG68" s="12">
        <v>0</v>
      </c>
      <c r="AH68" s="12">
        <v>0</v>
      </c>
      <c r="AI68" s="12">
        <v>158343.85999999999</v>
      </c>
      <c r="AJ68" s="12">
        <v>4183.74</v>
      </c>
      <c r="AK68" s="12">
        <v>0</v>
      </c>
      <c r="AL68" s="12">
        <v>0</v>
      </c>
      <c r="AM68" s="12">
        <v>0</v>
      </c>
      <c r="AN68" s="12">
        <v>0</v>
      </c>
      <c r="AO68" s="12">
        <v>104578.4</v>
      </c>
      <c r="AP68" s="12">
        <v>245573.45</v>
      </c>
      <c r="AQ68" s="12">
        <v>42825.2</v>
      </c>
      <c r="AR68" s="12">
        <v>296829.21999999997</v>
      </c>
      <c r="AS68" s="12">
        <v>0</v>
      </c>
      <c r="AT68" s="12">
        <v>0</v>
      </c>
      <c r="AU68" s="12">
        <v>0</v>
      </c>
      <c r="AV68" s="12">
        <v>135858.13</v>
      </c>
      <c r="AW68" s="12">
        <v>3025.9</v>
      </c>
      <c r="AX68" s="12">
        <v>0</v>
      </c>
      <c r="AY68" s="12">
        <v>0</v>
      </c>
      <c r="AZ68" s="12">
        <v>48051.7</v>
      </c>
      <c r="BA68" s="12">
        <v>0</v>
      </c>
      <c r="BB68" s="12">
        <v>0</v>
      </c>
      <c r="BC68" s="12">
        <v>166478.94</v>
      </c>
      <c r="BD68" s="12">
        <v>6843.93</v>
      </c>
      <c r="BE68" s="12">
        <v>59848.26</v>
      </c>
      <c r="BF68" s="12">
        <v>15313.24</v>
      </c>
      <c r="BG68" s="12">
        <v>0</v>
      </c>
      <c r="BH68" s="12">
        <v>0</v>
      </c>
      <c r="BI68" s="12">
        <v>0</v>
      </c>
      <c r="BJ68" s="12">
        <v>0</v>
      </c>
      <c r="BK68" s="12">
        <v>0</v>
      </c>
      <c r="BL68" s="12">
        <v>0</v>
      </c>
      <c r="BM68" s="12">
        <v>0</v>
      </c>
      <c r="BN68" s="12">
        <v>0</v>
      </c>
      <c r="BO68" s="12">
        <v>0</v>
      </c>
      <c r="BP68" s="12">
        <v>0</v>
      </c>
      <c r="BQ68" s="12">
        <v>0</v>
      </c>
      <c r="BR68" s="12">
        <v>0</v>
      </c>
      <c r="BS68" s="12">
        <v>0</v>
      </c>
      <c r="BT68" s="12">
        <v>0</v>
      </c>
      <c r="BU68" s="12">
        <v>6945.7659910269376</v>
      </c>
      <c r="BV68" s="12">
        <v>7773.9313365607995</v>
      </c>
      <c r="BW68" s="12">
        <v>877401.47</v>
      </c>
      <c r="BX68" s="12">
        <v>493643.35</v>
      </c>
      <c r="BY68" s="12">
        <v>354380.79999999999</v>
      </c>
      <c r="BZ68" s="12">
        <v>0</v>
      </c>
      <c r="CA68" s="12">
        <v>0</v>
      </c>
      <c r="CB68" s="12">
        <v>0</v>
      </c>
      <c r="CC68" s="12">
        <v>0</v>
      </c>
      <c r="CD68" s="12">
        <v>0</v>
      </c>
      <c r="CE68" s="12">
        <v>0</v>
      </c>
      <c r="CF68" s="12">
        <v>0</v>
      </c>
      <c r="CG68" s="12">
        <v>74324.2</v>
      </c>
      <c r="CH68" s="12">
        <v>65663.539999999994</v>
      </c>
      <c r="CI68" s="13">
        <v>2.71</v>
      </c>
      <c r="CJ68" s="13">
        <v>3.71</v>
      </c>
      <c r="CK68" s="13">
        <v>4.26</v>
      </c>
      <c r="CL68" s="13">
        <v>9.11</v>
      </c>
      <c r="CM68" s="13">
        <v>0.996</v>
      </c>
      <c r="CN68" s="13">
        <v>1.498</v>
      </c>
      <c r="CO68" s="13">
        <v>0</v>
      </c>
      <c r="CP68" s="13">
        <v>0.3</v>
      </c>
      <c r="CQ68" s="10" t="s">
        <v>396</v>
      </c>
      <c r="CR68" s="14">
        <v>176037509</v>
      </c>
      <c r="CS68" s="14">
        <v>7713482</v>
      </c>
      <c r="CT68" s="14">
        <v>19409085</v>
      </c>
      <c r="CU68" s="14">
        <v>14498213</v>
      </c>
      <c r="CV68" s="11">
        <v>36</v>
      </c>
      <c r="CW68" s="11">
        <v>284</v>
      </c>
      <c r="CX68" s="15">
        <v>33</v>
      </c>
      <c r="CY68" s="16">
        <v>0</v>
      </c>
      <c r="CZ68" s="13">
        <v>280.02</v>
      </c>
      <c r="DA68" s="17">
        <v>6.369426751592357E-3</v>
      </c>
      <c r="DB68" s="17">
        <v>0.24295774647887325</v>
      </c>
      <c r="DC68" s="17">
        <f t="shared" si="6"/>
        <v>0.12676056338028169</v>
      </c>
      <c r="DD68" s="15">
        <v>0</v>
      </c>
      <c r="DE68" s="11">
        <f t="shared" si="7"/>
        <v>11.082066212223916</v>
      </c>
      <c r="DF68" s="17">
        <f t="shared" si="8"/>
        <v>0.95740341475510304</v>
      </c>
      <c r="DG68" s="15">
        <v>24</v>
      </c>
      <c r="DH68" s="16">
        <v>166.84710731622746</v>
      </c>
      <c r="DI68" s="16">
        <v>103.09757249104767</v>
      </c>
      <c r="DJ68" s="16">
        <v>173.03700000000001</v>
      </c>
      <c r="DK68" s="16">
        <v>108.91800000000001</v>
      </c>
      <c r="DL68" s="18">
        <v>33954.391951610429</v>
      </c>
      <c r="DM68" s="19">
        <v>20.25925925925926</v>
      </c>
      <c r="DN68" s="16">
        <v>0.18518518518518517</v>
      </c>
      <c r="DO68" s="19">
        <v>25.626989999999985</v>
      </c>
      <c r="DP68" s="19">
        <v>0</v>
      </c>
      <c r="DQ68" s="20">
        <v>23.045454545454547</v>
      </c>
      <c r="DR68" s="20">
        <v>20.954545454545453</v>
      </c>
      <c r="DS68" s="20">
        <v>20.545454545454547</v>
      </c>
      <c r="DT68" s="20">
        <v>21.227272727272727</v>
      </c>
      <c r="DU68" s="20">
        <v>21.59090909090909</v>
      </c>
      <c r="DV68" s="21">
        <v>22</v>
      </c>
    </row>
    <row r="69" spans="1:126" s="22" customFormat="1" x14ac:dyDescent="0.2">
      <c r="A69" s="4">
        <v>2008</v>
      </c>
      <c r="B69" s="9">
        <v>28001</v>
      </c>
      <c r="C69" s="10" t="s">
        <v>77</v>
      </c>
      <c r="D69" s="10" t="s">
        <v>283</v>
      </c>
      <c r="E69" s="11">
        <v>129.87</v>
      </c>
      <c r="F69" s="10" t="s">
        <v>27</v>
      </c>
      <c r="G69" s="11">
        <v>280</v>
      </c>
      <c r="H69" s="12">
        <v>568337.56999999995</v>
      </c>
      <c r="I69" s="12">
        <v>9472.02</v>
      </c>
      <c r="J69" s="12">
        <v>1069052.43</v>
      </c>
      <c r="K69" s="12">
        <v>84244.04</v>
      </c>
      <c r="L69" s="12">
        <v>266396.03000000003</v>
      </c>
      <c r="M69" s="12">
        <v>0</v>
      </c>
      <c r="N69" s="12">
        <v>15118.35</v>
      </c>
      <c r="O69" s="12">
        <v>17342</v>
      </c>
      <c r="P69" s="12">
        <v>149748.20000000001</v>
      </c>
      <c r="Q69" s="12">
        <v>0</v>
      </c>
      <c r="R69" s="12">
        <v>150943</v>
      </c>
      <c r="S69" s="12">
        <v>67201.740000000005</v>
      </c>
      <c r="T69" s="12">
        <v>37951.64</v>
      </c>
      <c r="U69" s="12">
        <v>0</v>
      </c>
      <c r="V69" s="12">
        <v>0</v>
      </c>
      <c r="W69" s="12">
        <v>0</v>
      </c>
      <c r="X69" s="12">
        <v>1005434</v>
      </c>
      <c r="Y69" s="12">
        <v>0</v>
      </c>
      <c r="Z69" s="12">
        <v>0</v>
      </c>
      <c r="AA69" s="12">
        <v>103185</v>
      </c>
      <c r="AB69" s="12">
        <v>47758</v>
      </c>
      <c r="AC69" s="12">
        <v>954848.27</v>
      </c>
      <c r="AD69" s="12">
        <v>31664.83</v>
      </c>
      <c r="AE69" s="12">
        <v>0</v>
      </c>
      <c r="AF69" s="12">
        <v>63334.52</v>
      </c>
      <c r="AG69" s="12">
        <v>1210.55</v>
      </c>
      <c r="AH69" s="12">
        <v>0</v>
      </c>
      <c r="AI69" s="12">
        <v>282552.23</v>
      </c>
      <c r="AJ69" s="12">
        <v>11892.37</v>
      </c>
      <c r="AK69" s="12">
        <v>0</v>
      </c>
      <c r="AL69" s="12">
        <v>15000</v>
      </c>
      <c r="AM69" s="12">
        <v>0</v>
      </c>
      <c r="AN69" s="12">
        <v>0</v>
      </c>
      <c r="AO69" s="12">
        <v>147724.97</v>
      </c>
      <c r="AP69" s="12">
        <v>199742.15</v>
      </c>
      <c r="AQ69" s="12">
        <v>82771.259999999995</v>
      </c>
      <c r="AR69" s="12">
        <v>261575.31</v>
      </c>
      <c r="AS69" s="12">
        <v>0</v>
      </c>
      <c r="AT69" s="12">
        <v>0</v>
      </c>
      <c r="AU69" s="12">
        <v>0</v>
      </c>
      <c r="AV69" s="12">
        <v>136987.51999999999</v>
      </c>
      <c r="AW69" s="12">
        <v>3256.63</v>
      </c>
      <c r="AX69" s="12">
        <v>2000.58</v>
      </c>
      <c r="AY69" s="12">
        <v>3150</v>
      </c>
      <c r="AZ69" s="12">
        <v>19333.259999999998</v>
      </c>
      <c r="BA69" s="12">
        <v>0</v>
      </c>
      <c r="BB69" s="12">
        <v>0</v>
      </c>
      <c r="BC69" s="12">
        <v>127451.47</v>
      </c>
      <c r="BD69" s="12">
        <v>2310</v>
      </c>
      <c r="BE69" s="12">
        <v>90418.23</v>
      </c>
      <c r="BF69" s="12">
        <v>22626.17</v>
      </c>
      <c r="BG69" s="12">
        <v>0</v>
      </c>
      <c r="BH69" s="12">
        <v>0</v>
      </c>
      <c r="BI69" s="12">
        <v>0</v>
      </c>
      <c r="BJ69" s="12">
        <v>0</v>
      </c>
      <c r="BK69" s="12">
        <v>0</v>
      </c>
      <c r="BL69" s="12">
        <v>0</v>
      </c>
      <c r="BM69" s="12">
        <v>0</v>
      </c>
      <c r="BN69" s="12">
        <v>0</v>
      </c>
      <c r="BO69" s="12">
        <v>0</v>
      </c>
      <c r="BP69" s="12">
        <v>0</v>
      </c>
      <c r="BQ69" s="12">
        <v>0</v>
      </c>
      <c r="BR69" s="12">
        <v>13870.04</v>
      </c>
      <c r="BS69" s="12">
        <v>0</v>
      </c>
      <c r="BT69" s="12">
        <v>0</v>
      </c>
      <c r="BU69" s="12">
        <v>6285.7307770177422</v>
      </c>
      <c r="BV69" s="12">
        <v>7341.3223618562797</v>
      </c>
      <c r="BW69" s="12">
        <v>411913.16</v>
      </c>
      <c r="BX69" s="12">
        <v>98229.54</v>
      </c>
      <c r="BY69" s="12">
        <v>9144.84</v>
      </c>
      <c r="BZ69" s="12">
        <v>150259.01</v>
      </c>
      <c r="CA69" s="12">
        <v>172961.21</v>
      </c>
      <c r="CB69" s="12">
        <v>149747.5</v>
      </c>
      <c r="CC69" s="12">
        <v>0</v>
      </c>
      <c r="CD69" s="12">
        <v>0</v>
      </c>
      <c r="CE69" s="12">
        <v>0</v>
      </c>
      <c r="CF69" s="12">
        <v>0</v>
      </c>
      <c r="CG69" s="12">
        <v>142342.70000000001</v>
      </c>
      <c r="CH69" s="12">
        <v>146180.59</v>
      </c>
      <c r="CI69" s="13">
        <v>2.71</v>
      </c>
      <c r="CJ69" s="13">
        <v>3.71</v>
      </c>
      <c r="CK69" s="13">
        <v>4.26</v>
      </c>
      <c r="CL69" s="13">
        <v>9.11</v>
      </c>
      <c r="CM69" s="13">
        <v>1.4</v>
      </c>
      <c r="CN69" s="13">
        <v>2.6</v>
      </c>
      <c r="CO69" s="13">
        <v>1.48</v>
      </c>
      <c r="CP69" s="13">
        <v>0.3</v>
      </c>
      <c r="CQ69" s="10" t="s">
        <v>396</v>
      </c>
      <c r="CR69" s="14">
        <v>68730968</v>
      </c>
      <c r="CS69" s="14">
        <v>726975</v>
      </c>
      <c r="CT69" s="14">
        <v>23123607</v>
      </c>
      <c r="CU69" s="14">
        <v>13481578</v>
      </c>
      <c r="CV69" s="11">
        <v>44</v>
      </c>
      <c r="CW69" s="11">
        <v>298</v>
      </c>
      <c r="CX69" s="15">
        <v>20</v>
      </c>
      <c r="CY69" s="16">
        <v>1</v>
      </c>
      <c r="CZ69" s="13">
        <v>281.39999999999998</v>
      </c>
      <c r="DA69" s="17">
        <v>6.7114093959731542E-3</v>
      </c>
      <c r="DB69" s="17">
        <v>0.22818791946308725</v>
      </c>
      <c r="DC69" s="17">
        <f t="shared" si="6"/>
        <v>0.1476510067114094</v>
      </c>
      <c r="DD69" s="15">
        <v>84</v>
      </c>
      <c r="DE69" s="11">
        <f t="shared" si="7"/>
        <v>13.333882200072669</v>
      </c>
      <c r="DF69" s="17">
        <f t="shared" si="8"/>
        <v>0.95823059978010094</v>
      </c>
      <c r="DG69" s="15">
        <v>24</v>
      </c>
      <c r="DH69" s="16">
        <v>173.6281675169125</v>
      </c>
      <c r="DI69" s="16">
        <v>91.414583459864332</v>
      </c>
      <c r="DJ69" s="16">
        <v>179.511</v>
      </c>
      <c r="DK69" s="16">
        <v>97.084999999999994</v>
      </c>
      <c r="DL69" s="18">
        <v>32605.378935061344</v>
      </c>
      <c r="DM69" s="19">
        <v>16.608695652173914</v>
      </c>
      <c r="DN69" s="16">
        <v>4.3478260869565216E-2</v>
      </c>
      <c r="DO69" s="19">
        <v>22.349079999999994</v>
      </c>
      <c r="DP69" s="19">
        <v>0</v>
      </c>
      <c r="DQ69" s="20">
        <v>21.571428571428573</v>
      </c>
      <c r="DR69" s="20">
        <v>21.142857142857142</v>
      </c>
      <c r="DS69" s="20">
        <v>20.214285714285715</v>
      </c>
      <c r="DT69" s="20">
        <v>21.571428571428573</v>
      </c>
      <c r="DU69" s="20">
        <v>21.285714285714285</v>
      </c>
      <c r="DV69" s="21">
        <v>14</v>
      </c>
    </row>
    <row r="70" spans="1:126" s="22" customFormat="1" x14ac:dyDescent="0.2">
      <c r="A70" s="4">
        <v>2008</v>
      </c>
      <c r="B70" s="9">
        <v>28002</v>
      </c>
      <c r="C70" s="10" t="s">
        <v>132</v>
      </c>
      <c r="D70" s="10" t="s">
        <v>284</v>
      </c>
      <c r="E70" s="11">
        <v>169.4</v>
      </c>
      <c r="F70" s="10" t="s">
        <v>27</v>
      </c>
      <c r="G70" s="11">
        <v>260</v>
      </c>
      <c r="H70" s="12">
        <v>974611.54</v>
      </c>
      <c r="I70" s="12">
        <v>17350.23</v>
      </c>
      <c r="J70" s="12">
        <v>847877.58</v>
      </c>
      <c r="K70" s="12">
        <v>96442.240000000005</v>
      </c>
      <c r="L70" s="12">
        <v>240764.94</v>
      </c>
      <c r="M70" s="12">
        <v>0</v>
      </c>
      <c r="N70" s="12">
        <v>0</v>
      </c>
      <c r="O70" s="12">
        <v>0</v>
      </c>
      <c r="P70" s="12">
        <v>226563.33</v>
      </c>
      <c r="Q70" s="12">
        <v>0</v>
      </c>
      <c r="R70" s="12">
        <v>16474</v>
      </c>
      <c r="S70" s="12">
        <v>66057.279999999999</v>
      </c>
      <c r="T70" s="12">
        <v>0</v>
      </c>
      <c r="U70" s="12">
        <v>0</v>
      </c>
      <c r="V70" s="12">
        <v>0</v>
      </c>
      <c r="W70" s="12">
        <v>0</v>
      </c>
      <c r="X70" s="12">
        <v>769613</v>
      </c>
      <c r="Y70" s="12">
        <v>0</v>
      </c>
      <c r="Z70" s="12">
        <v>0</v>
      </c>
      <c r="AA70" s="12">
        <v>0</v>
      </c>
      <c r="AB70" s="12">
        <v>16474</v>
      </c>
      <c r="AC70" s="12">
        <v>1012519.41</v>
      </c>
      <c r="AD70" s="12">
        <v>16536.28</v>
      </c>
      <c r="AE70" s="12">
        <v>0</v>
      </c>
      <c r="AF70" s="12">
        <v>251153.47</v>
      </c>
      <c r="AG70" s="12">
        <v>0</v>
      </c>
      <c r="AH70" s="12">
        <v>0</v>
      </c>
      <c r="AI70" s="12">
        <v>124836.77</v>
      </c>
      <c r="AJ70" s="12">
        <v>12483.1</v>
      </c>
      <c r="AK70" s="12">
        <v>0</v>
      </c>
      <c r="AL70" s="12">
        <v>0</v>
      </c>
      <c r="AM70" s="12">
        <v>0</v>
      </c>
      <c r="AN70" s="12">
        <v>0</v>
      </c>
      <c r="AO70" s="12">
        <v>114013.84</v>
      </c>
      <c r="AP70" s="12">
        <v>162963.19</v>
      </c>
      <c r="AQ70" s="12">
        <v>98669.9</v>
      </c>
      <c r="AR70" s="12">
        <v>320661.65999999997</v>
      </c>
      <c r="AS70" s="12">
        <v>0</v>
      </c>
      <c r="AT70" s="12">
        <v>0</v>
      </c>
      <c r="AU70" s="12">
        <v>0</v>
      </c>
      <c r="AV70" s="12">
        <v>96791.66</v>
      </c>
      <c r="AW70" s="12">
        <v>22879.85</v>
      </c>
      <c r="AX70" s="12">
        <v>0</v>
      </c>
      <c r="AY70" s="12">
        <v>0</v>
      </c>
      <c r="AZ70" s="12">
        <v>51741.77</v>
      </c>
      <c r="BA70" s="12">
        <v>0</v>
      </c>
      <c r="BB70" s="12">
        <v>0</v>
      </c>
      <c r="BC70" s="12">
        <v>164573.42000000001</v>
      </c>
      <c r="BD70" s="12">
        <v>2944</v>
      </c>
      <c r="BE70" s="12">
        <v>86121.43</v>
      </c>
      <c r="BF70" s="12">
        <v>1159.78</v>
      </c>
      <c r="BG70" s="12">
        <v>0</v>
      </c>
      <c r="BH70" s="12">
        <v>67173.78</v>
      </c>
      <c r="BI70" s="12">
        <v>0</v>
      </c>
      <c r="BJ70" s="12">
        <v>0</v>
      </c>
      <c r="BK70" s="12">
        <v>0</v>
      </c>
      <c r="BL70" s="12">
        <v>0</v>
      </c>
      <c r="BM70" s="12">
        <v>0</v>
      </c>
      <c r="BN70" s="12">
        <v>0</v>
      </c>
      <c r="BO70" s="12">
        <v>0</v>
      </c>
      <c r="BP70" s="12">
        <v>0</v>
      </c>
      <c r="BQ70" s="12">
        <v>0</v>
      </c>
      <c r="BR70" s="12">
        <v>0</v>
      </c>
      <c r="BS70" s="12">
        <v>0</v>
      </c>
      <c r="BT70" s="12">
        <v>0</v>
      </c>
      <c r="BU70" s="12">
        <v>6823.2115905664132</v>
      </c>
      <c r="BV70" s="12">
        <v>7731.3965589561212</v>
      </c>
      <c r="BW70" s="12">
        <v>773717.15</v>
      </c>
      <c r="BX70" s="12">
        <v>126039.51</v>
      </c>
      <c r="BY70" s="12">
        <v>29985.119999999999</v>
      </c>
      <c r="BZ70" s="12">
        <v>0</v>
      </c>
      <c r="CA70" s="12">
        <v>257216.75</v>
      </c>
      <c r="CB70" s="12">
        <v>515772.29</v>
      </c>
      <c r="CC70" s="12">
        <v>0</v>
      </c>
      <c r="CD70" s="12">
        <v>0</v>
      </c>
      <c r="CE70" s="12">
        <v>0</v>
      </c>
      <c r="CF70" s="12">
        <v>0</v>
      </c>
      <c r="CG70" s="12">
        <v>97426.26</v>
      </c>
      <c r="CH70" s="12">
        <v>105086.51</v>
      </c>
      <c r="CI70" s="13">
        <v>2.99</v>
      </c>
      <c r="CJ70" s="13">
        <v>4.09</v>
      </c>
      <c r="CK70" s="13">
        <v>4.7</v>
      </c>
      <c r="CL70" s="13">
        <v>10.050000000000001</v>
      </c>
      <c r="CM70" s="13">
        <v>1.4</v>
      </c>
      <c r="CN70" s="13">
        <v>1.5</v>
      </c>
      <c r="CO70" s="13">
        <v>1.3</v>
      </c>
      <c r="CP70" s="13">
        <v>0</v>
      </c>
      <c r="CQ70" s="10" t="s">
        <v>235</v>
      </c>
      <c r="CR70" s="14">
        <v>85720079</v>
      </c>
      <c r="CS70" s="14">
        <v>1732804</v>
      </c>
      <c r="CT70" s="14">
        <v>30534195</v>
      </c>
      <c r="CU70" s="14">
        <v>37017537</v>
      </c>
      <c r="CV70" s="11">
        <v>33</v>
      </c>
      <c r="CW70" s="11">
        <v>276</v>
      </c>
      <c r="CX70" s="15">
        <v>23</v>
      </c>
      <c r="CY70" s="16">
        <v>0</v>
      </c>
      <c r="CZ70" s="13">
        <v>264</v>
      </c>
      <c r="DA70" s="17">
        <v>2.2556390977443608E-2</v>
      </c>
      <c r="DB70" s="17">
        <v>0.32246376811594202</v>
      </c>
      <c r="DC70" s="17">
        <f t="shared" si="6"/>
        <v>0.11956521739130435</v>
      </c>
      <c r="DD70" s="15">
        <v>103</v>
      </c>
      <c r="DE70" s="11">
        <f t="shared" si="7"/>
        <v>13.92182993375024</v>
      </c>
      <c r="DF70" s="17">
        <f t="shared" si="8"/>
        <v>0.96784191326643121</v>
      </c>
      <c r="DG70" s="15">
        <v>18</v>
      </c>
      <c r="DH70" s="16">
        <v>165.42</v>
      </c>
      <c r="DI70" s="16">
        <v>90.699037665782484</v>
      </c>
      <c r="DJ70" s="16">
        <v>170.38</v>
      </c>
      <c r="DK70" s="16">
        <v>94.248999999999995</v>
      </c>
      <c r="DL70" s="18">
        <v>33766.296611648489</v>
      </c>
      <c r="DM70" s="19">
        <v>14.772727272727273</v>
      </c>
      <c r="DN70" s="16">
        <v>0.27272727272727271</v>
      </c>
      <c r="DO70" s="19">
        <v>19.824980000000011</v>
      </c>
      <c r="DP70" s="19">
        <v>0</v>
      </c>
      <c r="DQ70" s="20">
        <v>22.8</v>
      </c>
      <c r="DR70" s="20">
        <v>22.3</v>
      </c>
      <c r="DS70" s="20">
        <v>20.3</v>
      </c>
      <c r="DT70" s="20">
        <v>22.4</v>
      </c>
      <c r="DU70" s="20">
        <v>22</v>
      </c>
      <c r="DV70" s="21">
        <v>10</v>
      </c>
    </row>
    <row r="71" spans="1:126" s="22" customFormat="1" x14ac:dyDescent="0.2">
      <c r="A71" s="4">
        <v>2008</v>
      </c>
      <c r="B71" s="9">
        <v>28003</v>
      </c>
      <c r="C71" s="10" t="s">
        <v>133</v>
      </c>
      <c r="D71" s="10" t="s">
        <v>285</v>
      </c>
      <c r="E71" s="11">
        <v>364.24</v>
      </c>
      <c r="F71" s="10" t="s">
        <v>27</v>
      </c>
      <c r="G71" s="11">
        <v>644</v>
      </c>
      <c r="H71" s="12">
        <v>1254388.9099999999</v>
      </c>
      <c r="I71" s="12">
        <v>23338.2</v>
      </c>
      <c r="J71" s="12">
        <v>2107762.9900000002</v>
      </c>
      <c r="K71" s="12">
        <v>178840.9</v>
      </c>
      <c r="L71" s="12">
        <v>725747.08</v>
      </c>
      <c r="M71" s="12">
        <v>487.66</v>
      </c>
      <c r="N71" s="12">
        <v>0</v>
      </c>
      <c r="O71" s="12">
        <v>0</v>
      </c>
      <c r="P71" s="12">
        <v>338834.88</v>
      </c>
      <c r="Q71" s="12">
        <v>227.57</v>
      </c>
      <c r="R71" s="12">
        <v>286342</v>
      </c>
      <c r="S71" s="12">
        <v>133106.13</v>
      </c>
      <c r="T71" s="12">
        <v>72853.94</v>
      </c>
      <c r="U71" s="12">
        <v>48.83</v>
      </c>
      <c r="V71" s="12">
        <v>0</v>
      </c>
      <c r="W71" s="12">
        <v>0</v>
      </c>
      <c r="X71" s="12">
        <v>1952894</v>
      </c>
      <c r="Y71" s="12">
        <v>0</v>
      </c>
      <c r="Z71" s="12">
        <v>0</v>
      </c>
      <c r="AA71" s="12">
        <v>103231</v>
      </c>
      <c r="AB71" s="12">
        <v>183111</v>
      </c>
      <c r="AC71" s="12">
        <v>1908706.01</v>
      </c>
      <c r="AD71" s="12">
        <v>0</v>
      </c>
      <c r="AE71" s="12">
        <v>0</v>
      </c>
      <c r="AF71" s="12">
        <v>81900.81</v>
      </c>
      <c r="AG71" s="12">
        <v>0</v>
      </c>
      <c r="AH71" s="12">
        <v>0</v>
      </c>
      <c r="AI71" s="12">
        <v>564691.88</v>
      </c>
      <c r="AJ71" s="12">
        <v>24752.04</v>
      </c>
      <c r="AK71" s="12">
        <v>0</v>
      </c>
      <c r="AL71" s="12">
        <v>72970.86</v>
      </c>
      <c r="AM71" s="12">
        <v>0</v>
      </c>
      <c r="AN71" s="12">
        <v>0</v>
      </c>
      <c r="AO71" s="12">
        <v>199783.91</v>
      </c>
      <c r="AP71" s="12">
        <v>391662.45</v>
      </c>
      <c r="AQ71" s="12">
        <v>316245.87</v>
      </c>
      <c r="AR71" s="12">
        <v>583881.63</v>
      </c>
      <c r="AS71" s="12">
        <v>0</v>
      </c>
      <c r="AT71" s="12">
        <v>43919.51</v>
      </c>
      <c r="AU71" s="12">
        <v>0</v>
      </c>
      <c r="AV71" s="12">
        <v>178309.14</v>
      </c>
      <c r="AW71" s="12">
        <v>51753.51</v>
      </c>
      <c r="AX71" s="12">
        <v>1871.63</v>
      </c>
      <c r="AY71" s="12">
        <v>6675.23</v>
      </c>
      <c r="AZ71" s="12">
        <v>218883.31</v>
      </c>
      <c r="BA71" s="12">
        <v>0</v>
      </c>
      <c r="BB71" s="12">
        <v>0</v>
      </c>
      <c r="BC71" s="12">
        <v>382800.38</v>
      </c>
      <c r="BD71" s="12">
        <v>30738.74</v>
      </c>
      <c r="BE71" s="12">
        <v>195411.27</v>
      </c>
      <c r="BF71" s="12">
        <v>268.86</v>
      </c>
      <c r="BG71" s="12">
        <v>2137.86</v>
      </c>
      <c r="BH71" s="12">
        <v>0</v>
      </c>
      <c r="BI71" s="12">
        <v>0</v>
      </c>
      <c r="BJ71" s="12">
        <v>0</v>
      </c>
      <c r="BK71" s="12">
        <v>0</v>
      </c>
      <c r="BL71" s="12">
        <v>0</v>
      </c>
      <c r="BM71" s="12">
        <v>0</v>
      </c>
      <c r="BN71" s="12">
        <v>0</v>
      </c>
      <c r="BO71" s="12">
        <v>0</v>
      </c>
      <c r="BP71" s="12">
        <v>0</v>
      </c>
      <c r="BQ71" s="12">
        <v>0</v>
      </c>
      <c r="BR71" s="12">
        <v>0</v>
      </c>
      <c r="BS71" s="12">
        <v>0</v>
      </c>
      <c r="BT71" s="12">
        <v>0</v>
      </c>
      <c r="BU71" s="12">
        <v>5453.7390462636122</v>
      </c>
      <c r="BV71" s="12">
        <v>6456.4399890618015</v>
      </c>
      <c r="BW71" s="12">
        <v>855623.66</v>
      </c>
      <c r="BX71" s="12">
        <v>162660.95000000001</v>
      </c>
      <c r="BY71" s="12">
        <v>15127.31</v>
      </c>
      <c r="BZ71" s="12">
        <v>0</v>
      </c>
      <c r="CA71" s="12">
        <v>415840.54</v>
      </c>
      <c r="CB71" s="12">
        <v>409882.5</v>
      </c>
      <c r="CC71" s="12">
        <v>0</v>
      </c>
      <c r="CD71" s="12">
        <v>0</v>
      </c>
      <c r="CE71" s="12">
        <v>0</v>
      </c>
      <c r="CF71" s="12">
        <v>0</v>
      </c>
      <c r="CG71" s="12">
        <v>281574.2</v>
      </c>
      <c r="CH71" s="12">
        <v>267490.15999999997</v>
      </c>
      <c r="CI71" s="13">
        <v>2.71</v>
      </c>
      <c r="CJ71" s="13">
        <v>3.71</v>
      </c>
      <c r="CK71" s="13">
        <v>4.26</v>
      </c>
      <c r="CL71" s="13">
        <v>9.11</v>
      </c>
      <c r="CM71" s="13">
        <v>1.4</v>
      </c>
      <c r="CN71" s="13">
        <v>3</v>
      </c>
      <c r="CO71" s="13">
        <v>1.65</v>
      </c>
      <c r="CP71" s="13">
        <v>0.3</v>
      </c>
      <c r="CQ71" s="10" t="s">
        <v>396</v>
      </c>
      <c r="CR71" s="14">
        <v>163423977</v>
      </c>
      <c r="CS71" s="14">
        <v>4774123</v>
      </c>
      <c r="CT71" s="14">
        <v>48975723</v>
      </c>
      <c r="CU71" s="14">
        <v>34518733</v>
      </c>
      <c r="CV71" s="11">
        <v>73</v>
      </c>
      <c r="CW71" s="11">
        <v>644</v>
      </c>
      <c r="CX71" s="15">
        <v>15</v>
      </c>
      <c r="CY71" s="16">
        <v>25.01</v>
      </c>
      <c r="CZ71" s="13">
        <v>652</v>
      </c>
      <c r="DA71" s="17">
        <v>1.3745704467353952E-2</v>
      </c>
      <c r="DB71" s="17">
        <v>0.50621118012422361</v>
      </c>
      <c r="DC71" s="17">
        <f t="shared" si="6"/>
        <v>0.11335403726708075</v>
      </c>
      <c r="DD71" s="15">
        <v>700</v>
      </c>
      <c r="DE71" s="11">
        <f t="shared" si="7"/>
        <v>14.705106667966685</v>
      </c>
      <c r="DF71" s="17">
        <f t="shared" si="8"/>
        <v>0.96315210143523977</v>
      </c>
      <c r="DG71" s="15">
        <v>52</v>
      </c>
      <c r="DH71" s="16">
        <v>440.67607558935362</v>
      </c>
      <c r="DI71" s="16">
        <v>179.22402732798969</v>
      </c>
      <c r="DJ71" s="16">
        <v>458.23899999999998</v>
      </c>
      <c r="DK71" s="16">
        <v>185.37700000000001</v>
      </c>
      <c r="DL71" s="18">
        <v>32156.397155246894</v>
      </c>
      <c r="DM71" s="19">
        <v>10.957446808510639</v>
      </c>
      <c r="DN71" s="16">
        <v>0.1702127659574468</v>
      </c>
      <c r="DO71" s="19">
        <v>43.794309999999996</v>
      </c>
      <c r="DP71" s="19">
        <v>0</v>
      </c>
      <c r="DQ71" s="20">
        <v>22.8125</v>
      </c>
      <c r="DR71" s="20">
        <v>24.65625</v>
      </c>
      <c r="DS71" s="20">
        <v>22.78125</v>
      </c>
      <c r="DT71" s="20">
        <v>22.9375</v>
      </c>
      <c r="DU71" s="20">
        <v>23.34375</v>
      </c>
      <c r="DV71" s="21">
        <v>32</v>
      </c>
    </row>
    <row r="72" spans="1:126" s="22" customFormat="1" x14ac:dyDescent="0.2">
      <c r="A72" s="4">
        <v>2008</v>
      </c>
      <c r="B72" s="9">
        <v>29002</v>
      </c>
      <c r="C72" s="10" t="s">
        <v>223</v>
      </c>
      <c r="D72" s="10" t="s">
        <v>286</v>
      </c>
      <c r="E72" s="11">
        <v>128.44999999999999</v>
      </c>
      <c r="F72" s="10" t="s">
        <v>28</v>
      </c>
      <c r="G72" s="11">
        <v>0</v>
      </c>
      <c r="H72" s="12">
        <v>229471.47</v>
      </c>
      <c r="I72" s="12">
        <v>2362.5700000000002</v>
      </c>
      <c r="J72" s="12">
        <v>5804.64</v>
      </c>
      <c r="K72" s="12">
        <v>1661.71</v>
      </c>
      <c r="L72" s="12">
        <v>16848.32</v>
      </c>
      <c r="M72" s="12">
        <v>0</v>
      </c>
      <c r="N72" s="12">
        <v>0</v>
      </c>
      <c r="O72" s="12">
        <v>0</v>
      </c>
      <c r="P72" s="12">
        <v>1719.58</v>
      </c>
      <c r="Q72" s="12">
        <v>0</v>
      </c>
      <c r="R72" s="12">
        <v>0</v>
      </c>
      <c r="S72" s="12">
        <v>3663</v>
      </c>
      <c r="T72" s="12">
        <v>3103.37</v>
      </c>
      <c r="U72" s="12">
        <v>0</v>
      </c>
      <c r="V72" s="12">
        <v>0</v>
      </c>
      <c r="W72" s="12">
        <v>0</v>
      </c>
      <c r="X72" s="12">
        <v>0</v>
      </c>
      <c r="Y72" s="12">
        <v>0</v>
      </c>
      <c r="Z72" s="12">
        <v>0</v>
      </c>
      <c r="AA72" s="12">
        <v>0</v>
      </c>
      <c r="AB72" s="12">
        <v>0</v>
      </c>
      <c r="AC72" s="12">
        <v>64482.36</v>
      </c>
      <c r="AD72" s="12">
        <v>0</v>
      </c>
      <c r="AE72" s="12">
        <v>0</v>
      </c>
      <c r="AF72" s="12">
        <v>0</v>
      </c>
      <c r="AG72" s="12">
        <v>0</v>
      </c>
      <c r="AH72" s="12">
        <v>0</v>
      </c>
      <c r="AI72" s="12">
        <v>814.39</v>
      </c>
      <c r="AJ72" s="12">
        <v>0</v>
      </c>
      <c r="AK72" s="12">
        <v>0</v>
      </c>
      <c r="AL72" s="12">
        <v>0</v>
      </c>
      <c r="AM72" s="12">
        <v>0</v>
      </c>
      <c r="AN72" s="12">
        <v>0</v>
      </c>
      <c r="AO72" s="12">
        <v>353.55</v>
      </c>
      <c r="AP72" s="12">
        <v>55968.07</v>
      </c>
      <c r="AQ72" s="12">
        <v>0</v>
      </c>
      <c r="AR72" s="12">
        <v>81384.83</v>
      </c>
      <c r="AS72" s="12">
        <v>0</v>
      </c>
      <c r="AT72" s="12">
        <v>195382.05</v>
      </c>
      <c r="AU72" s="12">
        <v>0</v>
      </c>
      <c r="AV72" s="12">
        <v>0</v>
      </c>
      <c r="AW72" s="12">
        <v>0</v>
      </c>
      <c r="AX72" s="12">
        <v>0</v>
      </c>
      <c r="AY72" s="12">
        <v>0</v>
      </c>
      <c r="AZ72" s="12">
        <v>317.98</v>
      </c>
      <c r="BA72" s="12">
        <v>0</v>
      </c>
      <c r="BB72" s="12">
        <v>0</v>
      </c>
      <c r="BC72" s="12">
        <v>0</v>
      </c>
      <c r="BD72" s="12">
        <v>0</v>
      </c>
      <c r="BE72" s="12">
        <v>8378.14</v>
      </c>
      <c r="BF72" s="12">
        <v>225.2</v>
      </c>
      <c r="BG72" s="12">
        <v>0</v>
      </c>
      <c r="BH72" s="12">
        <v>0</v>
      </c>
      <c r="BI72" s="12">
        <v>0</v>
      </c>
      <c r="BJ72" s="12">
        <v>0</v>
      </c>
      <c r="BK72" s="12">
        <v>0</v>
      </c>
      <c r="BL72" s="12">
        <v>0</v>
      </c>
      <c r="BM72" s="12">
        <v>0</v>
      </c>
      <c r="BN72" s="12">
        <v>1977</v>
      </c>
      <c r="BO72" s="12">
        <v>0</v>
      </c>
      <c r="BP72" s="12">
        <v>2157</v>
      </c>
      <c r="BQ72" s="12">
        <v>0</v>
      </c>
      <c r="BR72" s="12">
        <v>0</v>
      </c>
      <c r="BS72" s="12">
        <v>0</v>
      </c>
      <c r="BT72" s="12">
        <v>0</v>
      </c>
      <c r="BU72" s="12">
        <v>0</v>
      </c>
      <c r="BV72" s="12">
        <v>0</v>
      </c>
      <c r="BW72" s="12">
        <v>-575.15</v>
      </c>
      <c r="BX72" s="12">
        <v>0</v>
      </c>
      <c r="BY72" s="12">
        <v>-85.02</v>
      </c>
      <c r="BZ72" s="12">
        <v>0</v>
      </c>
      <c r="CA72" s="12">
        <v>0</v>
      </c>
      <c r="CB72" s="12">
        <v>0</v>
      </c>
      <c r="CC72" s="12">
        <v>0</v>
      </c>
      <c r="CD72" s="12">
        <v>0</v>
      </c>
      <c r="CE72" s="12">
        <v>0</v>
      </c>
      <c r="CF72" s="12">
        <v>0</v>
      </c>
      <c r="CG72" s="12">
        <v>0</v>
      </c>
      <c r="CH72" s="12">
        <v>0</v>
      </c>
      <c r="CI72" s="13">
        <v>4.617</v>
      </c>
      <c r="CJ72" s="13">
        <v>6.3209999999999997</v>
      </c>
      <c r="CK72" s="13">
        <v>7.258</v>
      </c>
      <c r="CL72" s="13">
        <v>15.520999999999999</v>
      </c>
      <c r="CM72" s="13">
        <v>0</v>
      </c>
      <c r="CN72" s="13">
        <v>0.4</v>
      </c>
      <c r="CO72" s="13">
        <v>0</v>
      </c>
      <c r="CP72" s="13">
        <v>0</v>
      </c>
      <c r="CQ72" s="10" t="s">
        <v>235</v>
      </c>
      <c r="CR72" s="14">
        <v>41819735</v>
      </c>
      <c r="CS72" s="14">
        <v>929425</v>
      </c>
      <c r="CT72" s="14">
        <v>1104278</v>
      </c>
      <c r="CU72" s="14">
        <v>743071</v>
      </c>
      <c r="CV72" s="11">
        <v>3</v>
      </c>
      <c r="CW72" s="11">
        <v>0</v>
      </c>
      <c r="CX72" s="15">
        <v>0</v>
      </c>
      <c r="CY72" s="16">
        <v>0</v>
      </c>
      <c r="CZ72" s="13">
        <v>10</v>
      </c>
      <c r="DA72" s="17">
        <v>0</v>
      </c>
      <c r="DB72" s="17">
        <v>0</v>
      </c>
      <c r="DC72" s="23">
        <f>IF(ISERROR(CV72/CZ72),0,(CV72/CZ72))</f>
        <v>0.3</v>
      </c>
      <c r="DD72" s="15">
        <v>0</v>
      </c>
      <c r="DE72" s="11">
        <f t="shared" si="7"/>
        <v>0</v>
      </c>
      <c r="DF72" s="17">
        <f t="shared" si="8"/>
        <v>1</v>
      </c>
      <c r="DG72" s="15">
        <v>0</v>
      </c>
      <c r="DH72" s="16">
        <v>1</v>
      </c>
      <c r="DI72" s="16">
        <v>0</v>
      </c>
      <c r="DJ72" s="16">
        <v>1</v>
      </c>
      <c r="DK72" s="16">
        <v>0</v>
      </c>
      <c r="DL72" s="18">
        <v>31682.257935556092</v>
      </c>
      <c r="DM72" s="19">
        <v>27</v>
      </c>
      <c r="DN72" s="16">
        <v>1</v>
      </c>
      <c r="DO72" s="19">
        <v>0.50027999999999995</v>
      </c>
      <c r="DP72" s="19">
        <v>0</v>
      </c>
      <c r="DQ72" s="20"/>
      <c r="DR72" s="20"/>
      <c r="DS72" s="20"/>
      <c r="DT72" s="20"/>
      <c r="DU72" s="20"/>
      <c r="DV72" s="21"/>
    </row>
    <row r="73" spans="1:126" s="22" customFormat="1" x14ac:dyDescent="0.2">
      <c r="A73" s="4">
        <v>2008</v>
      </c>
      <c r="B73" s="9">
        <v>29003</v>
      </c>
      <c r="C73" s="10" t="s">
        <v>234</v>
      </c>
      <c r="D73" s="10" t="s">
        <v>287</v>
      </c>
      <c r="E73" s="11">
        <v>1115.78</v>
      </c>
      <c r="F73" s="10" t="s">
        <v>28</v>
      </c>
      <c r="G73" s="11">
        <v>498</v>
      </c>
      <c r="H73" s="12">
        <v>1522938.55</v>
      </c>
      <c r="I73" s="12">
        <v>43680.12</v>
      </c>
      <c r="J73" s="12">
        <v>1261803.1299999999</v>
      </c>
      <c r="K73" s="12">
        <v>151282.73000000001</v>
      </c>
      <c r="L73" s="12">
        <v>443261.7</v>
      </c>
      <c r="M73" s="12">
        <v>0</v>
      </c>
      <c r="N73" s="12">
        <v>47406</v>
      </c>
      <c r="O73" s="12">
        <v>0</v>
      </c>
      <c r="P73" s="12">
        <v>578492.4</v>
      </c>
      <c r="Q73" s="12">
        <v>0</v>
      </c>
      <c r="R73" s="12">
        <v>0</v>
      </c>
      <c r="S73" s="12">
        <v>115682.67</v>
      </c>
      <c r="T73" s="12">
        <v>117744.86</v>
      </c>
      <c r="U73" s="12">
        <v>0</v>
      </c>
      <c r="V73" s="12">
        <v>0</v>
      </c>
      <c r="W73" s="12">
        <v>0</v>
      </c>
      <c r="X73" s="12">
        <v>1091908</v>
      </c>
      <c r="Y73" s="12">
        <v>0</v>
      </c>
      <c r="Z73" s="12">
        <v>42158.757460000001</v>
      </c>
      <c r="AA73" s="12">
        <v>0</v>
      </c>
      <c r="AB73" s="12">
        <v>0</v>
      </c>
      <c r="AC73" s="12">
        <v>1583207.79</v>
      </c>
      <c r="AD73" s="12">
        <v>0</v>
      </c>
      <c r="AE73" s="12">
        <v>0</v>
      </c>
      <c r="AF73" s="12">
        <v>482763.43</v>
      </c>
      <c r="AG73" s="12">
        <v>0</v>
      </c>
      <c r="AH73" s="12">
        <v>0</v>
      </c>
      <c r="AI73" s="12">
        <v>326537.36</v>
      </c>
      <c r="AJ73" s="12">
        <v>25124.83</v>
      </c>
      <c r="AK73" s="12">
        <v>0</v>
      </c>
      <c r="AL73" s="12">
        <v>0</v>
      </c>
      <c r="AM73" s="12">
        <v>0</v>
      </c>
      <c r="AN73" s="12">
        <v>0</v>
      </c>
      <c r="AO73" s="12">
        <v>218092.1</v>
      </c>
      <c r="AP73" s="12">
        <v>241791.11</v>
      </c>
      <c r="AQ73" s="12">
        <v>208928.52</v>
      </c>
      <c r="AR73" s="12">
        <v>518704.04</v>
      </c>
      <c r="AS73" s="12">
        <v>0</v>
      </c>
      <c r="AT73" s="12">
        <v>0</v>
      </c>
      <c r="AU73" s="12">
        <v>0</v>
      </c>
      <c r="AV73" s="12">
        <v>181374.56</v>
      </c>
      <c r="AW73" s="12">
        <v>3842.15</v>
      </c>
      <c r="AX73" s="12">
        <v>2111.15</v>
      </c>
      <c r="AY73" s="12">
        <v>36869.730000000003</v>
      </c>
      <c r="AZ73" s="12">
        <v>96991.72</v>
      </c>
      <c r="BA73" s="12">
        <v>0</v>
      </c>
      <c r="BB73" s="12">
        <v>0</v>
      </c>
      <c r="BC73" s="12">
        <v>0</v>
      </c>
      <c r="BD73" s="12">
        <v>32937.53</v>
      </c>
      <c r="BE73" s="12">
        <v>70411.33</v>
      </c>
      <c r="BF73" s="12">
        <v>38421.14</v>
      </c>
      <c r="BG73" s="12">
        <v>505.5</v>
      </c>
      <c r="BH73" s="12">
        <v>0</v>
      </c>
      <c r="BI73" s="12">
        <v>0</v>
      </c>
      <c r="BJ73" s="12">
        <v>0</v>
      </c>
      <c r="BK73" s="12">
        <v>0</v>
      </c>
      <c r="BL73" s="12">
        <v>0</v>
      </c>
      <c r="BM73" s="12">
        <v>0</v>
      </c>
      <c r="BN73" s="12">
        <v>0</v>
      </c>
      <c r="BO73" s="12">
        <v>0</v>
      </c>
      <c r="BP73" s="12">
        <v>0</v>
      </c>
      <c r="BQ73" s="12">
        <v>0</v>
      </c>
      <c r="BR73" s="12">
        <v>57599.53</v>
      </c>
      <c r="BS73" s="12">
        <v>0</v>
      </c>
      <c r="BT73" s="12">
        <v>0</v>
      </c>
      <c r="BU73" s="12">
        <v>5835.2404683195064</v>
      </c>
      <c r="BV73" s="12">
        <v>6706.6109426405683</v>
      </c>
      <c r="BW73" s="12">
        <v>1571723.67</v>
      </c>
      <c r="BX73" s="12">
        <v>450095.92</v>
      </c>
      <c r="BY73" s="12">
        <v>805640.53</v>
      </c>
      <c r="BZ73" s="12">
        <v>108262.14</v>
      </c>
      <c r="CA73" s="12">
        <v>0</v>
      </c>
      <c r="CB73" s="12">
        <v>0</v>
      </c>
      <c r="CC73" s="12">
        <v>0</v>
      </c>
      <c r="CD73" s="12">
        <v>0</v>
      </c>
      <c r="CE73" s="12">
        <v>0</v>
      </c>
      <c r="CF73" s="12">
        <v>6073.49</v>
      </c>
      <c r="CG73" s="12">
        <v>165657.79999999999</v>
      </c>
      <c r="CH73" s="12">
        <v>180113.26</v>
      </c>
      <c r="CI73" s="13">
        <v>2.71</v>
      </c>
      <c r="CJ73" s="13">
        <v>3.71</v>
      </c>
      <c r="CK73" s="13">
        <v>4.26</v>
      </c>
      <c r="CL73" s="13">
        <v>9.11</v>
      </c>
      <c r="CM73" s="13">
        <v>1.4</v>
      </c>
      <c r="CN73" s="13">
        <v>1.51</v>
      </c>
      <c r="CO73" s="13">
        <v>0</v>
      </c>
      <c r="CP73" s="13">
        <v>0.3</v>
      </c>
      <c r="CQ73" s="10" t="s">
        <v>396</v>
      </c>
      <c r="CR73" s="14">
        <v>340158751</v>
      </c>
      <c r="CS73" s="14">
        <v>5374938</v>
      </c>
      <c r="CT73" s="14">
        <v>42629444</v>
      </c>
      <c r="CU73" s="14">
        <v>22440863</v>
      </c>
      <c r="CV73" s="11">
        <v>74</v>
      </c>
      <c r="CW73" s="11">
        <v>503</v>
      </c>
      <c r="CX73" s="15">
        <v>40</v>
      </c>
      <c r="CY73" s="16">
        <v>1</v>
      </c>
      <c r="CZ73" s="13">
        <v>496.03</v>
      </c>
      <c r="DA73" s="17">
        <v>1.2E-2</v>
      </c>
      <c r="DB73" s="17">
        <v>0.34592445328031807</v>
      </c>
      <c r="DC73" s="17">
        <f t="shared" ref="DC73:DC111" si="9">CV73/CW73</f>
        <v>0.14711729622266401</v>
      </c>
      <c r="DD73" s="15">
        <v>136</v>
      </c>
      <c r="DE73" s="11">
        <f t="shared" si="7"/>
        <v>11.924882250678099</v>
      </c>
      <c r="DF73" s="17">
        <f t="shared" si="8"/>
        <v>0.95824923025907383</v>
      </c>
      <c r="DG73" s="15">
        <v>43</v>
      </c>
      <c r="DH73" s="16">
        <v>315.54903395175114</v>
      </c>
      <c r="DI73" s="16">
        <v>168.24129667991713</v>
      </c>
      <c r="DJ73" s="16">
        <v>326.63899999999995</v>
      </c>
      <c r="DK73" s="16">
        <v>178.23</v>
      </c>
      <c r="DL73" s="18">
        <v>31404.245215407729</v>
      </c>
      <c r="DM73" s="19">
        <v>17.348837209302324</v>
      </c>
      <c r="DN73" s="16">
        <v>2.3255813953488372E-2</v>
      </c>
      <c r="DO73" s="19">
        <v>42.180709999999983</v>
      </c>
      <c r="DP73" s="19">
        <v>0</v>
      </c>
      <c r="DQ73" s="20">
        <v>22.057142857142857</v>
      </c>
      <c r="DR73" s="20">
        <v>22.4</v>
      </c>
      <c r="DS73" s="20">
        <v>21.742857142857144</v>
      </c>
      <c r="DT73" s="20">
        <v>22.914285714285715</v>
      </c>
      <c r="DU73" s="20">
        <v>22.457142857142856</v>
      </c>
      <c r="DV73" s="21">
        <v>35</v>
      </c>
    </row>
    <row r="74" spans="1:126" s="22" customFormat="1" x14ac:dyDescent="0.2">
      <c r="A74" s="4">
        <v>2008</v>
      </c>
      <c r="B74" s="9">
        <v>30001</v>
      </c>
      <c r="C74" s="10" t="s">
        <v>224</v>
      </c>
      <c r="D74" s="10" t="s">
        <v>288</v>
      </c>
      <c r="E74" s="11">
        <v>257.48</v>
      </c>
      <c r="F74" s="10" t="s">
        <v>29</v>
      </c>
      <c r="G74" s="11">
        <v>374</v>
      </c>
      <c r="H74" s="12">
        <v>707918.88</v>
      </c>
      <c r="I74" s="12">
        <v>34794.629999999997</v>
      </c>
      <c r="J74" s="12">
        <v>1316129.56</v>
      </c>
      <c r="K74" s="12">
        <v>155314.4</v>
      </c>
      <c r="L74" s="12">
        <v>518262.68</v>
      </c>
      <c r="M74" s="12">
        <v>0</v>
      </c>
      <c r="N74" s="12">
        <v>13000</v>
      </c>
      <c r="O74" s="12">
        <v>0</v>
      </c>
      <c r="P74" s="12">
        <v>244557.69</v>
      </c>
      <c r="Q74" s="12">
        <v>0</v>
      </c>
      <c r="R74" s="12">
        <v>116743</v>
      </c>
      <c r="S74" s="12">
        <v>71300.679999999993</v>
      </c>
      <c r="T74" s="12">
        <v>50682.2</v>
      </c>
      <c r="U74" s="12">
        <v>0</v>
      </c>
      <c r="V74" s="12">
        <v>0</v>
      </c>
      <c r="W74" s="12">
        <v>0</v>
      </c>
      <c r="X74" s="12">
        <v>1264783</v>
      </c>
      <c r="Y74" s="12">
        <v>0</v>
      </c>
      <c r="Z74" s="12">
        <v>0</v>
      </c>
      <c r="AA74" s="12">
        <v>116743</v>
      </c>
      <c r="AB74" s="12">
        <v>0</v>
      </c>
      <c r="AC74" s="12">
        <v>1212726.6100000001</v>
      </c>
      <c r="AD74" s="12">
        <v>14486.61</v>
      </c>
      <c r="AE74" s="12">
        <v>0</v>
      </c>
      <c r="AF74" s="12">
        <v>156701.5</v>
      </c>
      <c r="AG74" s="12">
        <v>0</v>
      </c>
      <c r="AH74" s="12">
        <v>0</v>
      </c>
      <c r="AI74" s="12">
        <v>250118.96</v>
      </c>
      <c r="AJ74" s="12">
        <v>29442.62</v>
      </c>
      <c r="AK74" s="12">
        <v>0</v>
      </c>
      <c r="AL74" s="12">
        <v>50400</v>
      </c>
      <c r="AM74" s="12">
        <v>0</v>
      </c>
      <c r="AN74" s="12">
        <v>0</v>
      </c>
      <c r="AO74" s="12">
        <v>159702.29</v>
      </c>
      <c r="AP74" s="12">
        <v>228882.47</v>
      </c>
      <c r="AQ74" s="12">
        <v>111461.09</v>
      </c>
      <c r="AR74" s="12">
        <v>316938.02</v>
      </c>
      <c r="AS74" s="12">
        <v>44428.97</v>
      </c>
      <c r="AT74" s="12">
        <v>7345.12</v>
      </c>
      <c r="AU74" s="12">
        <v>0</v>
      </c>
      <c r="AV74" s="12">
        <v>114402.01</v>
      </c>
      <c r="AW74" s="12">
        <v>21306.12</v>
      </c>
      <c r="AX74" s="12">
        <v>0</v>
      </c>
      <c r="AY74" s="12">
        <v>7850</v>
      </c>
      <c r="AZ74" s="12">
        <v>67598.87</v>
      </c>
      <c r="BA74" s="12">
        <v>0</v>
      </c>
      <c r="BB74" s="12">
        <v>0</v>
      </c>
      <c r="BC74" s="12">
        <v>107258.75</v>
      </c>
      <c r="BD74" s="12">
        <v>0</v>
      </c>
      <c r="BE74" s="12">
        <v>101809.68</v>
      </c>
      <c r="BF74" s="12">
        <v>40398.33</v>
      </c>
      <c r="BG74" s="12">
        <v>27154.22</v>
      </c>
      <c r="BH74" s="12">
        <v>6296.08</v>
      </c>
      <c r="BI74" s="12">
        <v>0</v>
      </c>
      <c r="BJ74" s="12">
        <v>0</v>
      </c>
      <c r="BK74" s="12">
        <v>0</v>
      </c>
      <c r="BL74" s="12">
        <v>0</v>
      </c>
      <c r="BM74" s="12">
        <v>0</v>
      </c>
      <c r="BN74" s="12">
        <v>0</v>
      </c>
      <c r="BO74" s="12">
        <v>0</v>
      </c>
      <c r="BP74" s="12">
        <v>0</v>
      </c>
      <c r="BQ74" s="12">
        <v>0</v>
      </c>
      <c r="BR74" s="12">
        <v>0</v>
      </c>
      <c r="BS74" s="12">
        <v>0</v>
      </c>
      <c r="BT74" s="12">
        <v>0</v>
      </c>
      <c r="BU74" s="12">
        <v>5922.0030298255351</v>
      </c>
      <c r="BV74" s="12">
        <v>7094.3791207424174</v>
      </c>
      <c r="BW74" s="12">
        <v>369816.68</v>
      </c>
      <c r="BX74" s="12">
        <v>441415.27</v>
      </c>
      <c r="BY74" s="12">
        <v>22566.2</v>
      </c>
      <c r="BZ74" s="12">
        <v>2908.68</v>
      </c>
      <c r="CA74" s="12">
        <v>0</v>
      </c>
      <c r="CB74" s="12">
        <v>0</v>
      </c>
      <c r="CC74" s="12">
        <v>0</v>
      </c>
      <c r="CD74" s="12">
        <v>0</v>
      </c>
      <c r="CE74" s="12">
        <v>0</v>
      </c>
      <c r="CF74" s="12">
        <v>0</v>
      </c>
      <c r="CG74" s="12">
        <v>136462.51999999999</v>
      </c>
      <c r="CH74" s="12">
        <v>139801.22</v>
      </c>
      <c r="CI74" s="13">
        <v>2.71</v>
      </c>
      <c r="CJ74" s="13">
        <v>3.71</v>
      </c>
      <c r="CK74" s="13">
        <v>4.26</v>
      </c>
      <c r="CL74" s="13">
        <v>9.11</v>
      </c>
      <c r="CM74" s="13">
        <v>1.4</v>
      </c>
      <c r="CN74" s="13">
        <v>3</v>
      </c>
      <c r="CO74" s="13">
        <v>0</v>
      </c>
      <c r="CP74" s="13">
        <v>0.3</v>
      </c>
      <c r="CQ74" s="10" t="s">
        <v>396</v>
      </c>
      <c r="CR74" s="14">
        <v>138378527</v>
      </c>
      <c r="CS74" s="14">
        <v>1788703</v>
      </c>
      <c r="CT74" s="14">
        <v>25248977</v>
      </c>
      <c r="CU74" s="14">
        <v>7011882</v>
      </c>
      <c r="CV74" s="11">
        <v>39</v>
      </c>
      <c r="CW74" s="11">
        <v>392</v>
      </c>
      <c r="CX74" s="15">
        <v>36</v>
      </c>
      <c r="CY74" s="16">
        <v>16</v>
      </c>
      <c r="CZ74" s="13">
        <v>375</v>
      </c>
      <c r="DA74" s="17">
        <v>5.5865921787709499E-3</v>
      </c>
      <c r="DB74" s="17">
        <v>0.28061224489795916</v>
      </c>
      <c r="DC74" s="17">
        <f t="shared" si="9"/>
        <v>9.9489795918367346E-2</v>
      </c>
      <c r="DD74" s="15">
        <v>85</v>
      </c>
      <c r="DE74" s="11">
        <f t="shared" si="7"/>
        <v>12.43691912131896</v>
      </c>
      <c r="DF74" s="17">
        <f t="shared" si="8"/>
        <v>0.97642790959623837</v>
      </c>
      <c r="DG74" s="15">
        <v>26</v>
      </c>
      <c r="DH74" s="16">
        <v>241.78337253087668</v>
      </c>
      <c r="DI74" s="16">
        <v>111.42673020273783</v>
      </c>
      <c r="DJ74" s="16">
        <v>247.62100000000004</v>
      </c>
      <c r="DK74" s="16">
        <v>114.116</v>
      </c>
      <c r="DL74" s="18">
        <v>31202.721718223791</v>
      </c>
      <c r="DM74" s="19">
        <v>15.59375</v>
      </c>
      <c r="DN74" s="16">
        <v>0.125</v>
      </c>
      <c r="DO74" s="19">
        <v>31.519060000000035</v>
      </c>
      <c r="DP74" s="19">
        <v>0</v>
      </c>
      <c r="DQ74" s="20">
        <v>21.571428571428573</v>
      </c>
      <c r="DR74" s="20">
        <v>21.428571428571427</v>
      </c>
      <c r="DS74" s="20">
        <v>20.571428571428573</v>
      </c>
      <c r="DT74" s="20">
        <v>22.285714285714285</v>
      </c>
      <c r="DU74" s="20">
        <v>21.428571428571427</v>
      </c>
      <c r="DV74" s="21">
        <v>14</v>
      </c>
    </row>
    <row r="75" spans="1:126" s="22" customFormat="1" x14ac:dyDescent="0.2">
      <c r="A75" s="4">
        <v>2008</v>
      </c>
      <c r="B75" s="9">
        <v>30002</v>
      </c>
      <c r="C75" s="10" t="s">
        <v>88</v>
      </c>
      <c r="D75" s="10" t="s">
        <v>289</v>
      </c>
      <c r="E75" s="11">
        <v>99.89</v>
      </c>
      <c r="F75" s="10" t="s">
        <v>29</v>
      </c>
      <c r="G75" s="11">
        <v>185</v>
      </c>
      <c r="H75" s="12">
        <v>595933.42000000004</v>
      </c>
      <c r="I75" s="12">
        <v>14925.18</v>
      </c>
      <c r="J75" s="12">
        <v>812763.71</v>
      </c>
      <c r="K75" s="12">
        <v>57802.54</v>
      </c>
      <c r="L75" s="12">
        <v>148581.43</v>
      </c>
      <c r="M75" s="12">
        <v>0</v>
      </c>
      <c r="N75" s="12">
        <v>0</v>
      </c>
      <c r="O75" s="12">
        <v>7205.38</v>
      </c>
      <c r="P75" s="12">
        <v>99899.27</v>
      </c>
      <c r="Q75" s="12">
        <v>0</v>
      </c>
      <c r="R75" s="12">
        <v>34101</v>
      </c>
      <c r="S75" s="12">
        <v>39311</v>
      </c>
      <c r="T75" s="12">
        <v>23295.35</v>
      </c>
      <c r="U75" s="12">
        <v>0</v>
      </c>
      <c r="V75" s="12">
        <v>0</v>
      </c>
      <c r="W75" s="12">
        <v>0</v>
      </c>
      <c r="X75" s="12">
        <v>762150</v>
      </c>
      <c r="Y75" s="12">
        <v>0</v>
      </c>
      <c r="Z75" s="12">
        <v>0</v>
      </c>
      <c r="AA75" s="12">
        <v>1263</v>
      </c>
      <c r="AB75" s="12">
        <v>32838</v>
      </c>
      <c r="AC75" s="12">
        <v>761996.36</v>
      </c>
      <c r="AD75" s="12">
        <v>0</v>
      </c>
      <c r="AE75" s="12">
        <v>0</v>
      </c>
      <c r="AF75" s="12">
        <v>74928.61</v>
      </c>
      <c r="AG75" s="12">
        <v>0</v>
      </c>
      <c r="AH75" s="12">
        <v>0</v>
      </c>
      <c r="AI75" s="12">
        <v>70330.42</v>
      </c>
      <c r="AJ75" s="12">
        <v>28513.52</v>
      </c>
      <c r="AK75" s="12">
        <v>0</v>
      </c>
      <c r="AL75" s="12">
        <v>0</v>
      </c>
      <c r="AM75" s="12">
        <v>0</v>
      </c>
      <c r="AN75" s="12">
        <v>0</v>
      </c>
      <c r="AO75" s="12">
        <v>72296.88</v>
      </c>
      <c r="AP75" s="12">
        <v>179686.57</v>
      </c>
      <c r="AQ75" s="12">
        <v>57992.43</v>
      </c>
      <c r="AR75" s="12">
        <v>209873.69</v>
      </c>
      <c r="AS75" s="12">
        <v>1005.49</v>
      </c>
      <c r="AT75" s="12">
        <v>0</v>
      </c>
      <c r="AU75" s="12">
        <v>0</v>
      </c>
      <c r="AV75" s="12">
        <v>95476.479999999996</v>
      </c>
      <c r="AW75" s="12">
        <v>6230.09</v>
      </c>
      <c r="AX75" s="12">
        <v>0</v>
      </c>
      <c r="AY75" s="12">
        <v>23621.61</v>
      </c>
      <c r="AZ75" s="12">
        <v>24695.42</v>
      </c>
      <c r="BA75" s="12">
        <v>0</v>
      </c>
      <c r="BB75" s="12">
        <v>0</v>
      </c>
      <c r="BC75" s="12">
        <v>41063.9</v>
      </c>
      <c r="BD75" s="12">
        <v>1059.0999999999999</v>
      </c>
      <c r="BE75" s="12">
        <v>29805.72</v>
      </c>
      <c r="BF75" s="12">
        <v>32032.79</v>
      </c>
      <c r="BG75" s="12">
        <v>0</v>
      </c>
      <c r="BH75" s="12">
        <v>13671.89</v>
      </c>
      <c r="BI75" s="12">
        <v>0</v>
      </c>
      <c r="BJ75" s="12">
        <v>0</v>
      </c>
      <c r="BK75" s="12">
        <v>0</v>
      </c>
      <c r="BL75" s="12">
        <v>0</v>
      </c>
      <c r="BM75" s="12">
        <v>0</v>
      </c>
      <c r="BN75" s="12">
        <v>0</v>
      </c>
      <c r="BO75" s="12">
        <v>0</v>
      </c>
      <c r="BP75" s="12">
        <v>0</v>
      </c>
      <c r="BQ75" s="12">
        <v>0</v>
      </c>
      <c r="BR75" s="12">
        <v>0</v>
      </c>
      <c r="BS75" s="12">
        <v>0</v>
      </c>
      <c r="BT75" s="12">
        <v>0</v>
      </c>
      <c r="BU75" s="12">
        <v>6604.262905659577</v>
      </c>
      <c r="BV75" s="12">
        <v>7379.1381527214016</v>
      </c>
      <c r="BW75" s="12">
        <v>563246.32999999996</v>
      </c>
      <c r="BX75" s="12">
        <v>212066.27</v>
      </c>
      <c r="BY75" s="12">
        <v>6610.21</v>
      </c>
      <c r="BZ75" s="12">
        <v>83137.31</v>
      </c>
      <c r="CA75" s="12">
        <v>0</v>
      </c>
      <c r="CB75" s="12">
        <v>0</v>
      </c>
      <c r="CC75" s="12">
        <v>0</v>
      </c>
      <c r="CD75" s="12">
        <v>0</v>
      </c>
      <c r="CE75" s="12">
        <v>0</v>
      </c>
      <c r="CF75" s="12">
        <v>0</v>
      </c>
      <c r="CG75" s="12">
        <v>83368.990000000005</v>
      </c>
      <c r="CH75" s="12">
        <v>90951.64</v>
      </c>
      <c r="CI75" s="13">
        <v>3.25</v>
      </c>
      <c r="CJ75" s="13">
        <v>4.45</v>
      </c>
      <c r="CK75" s="13">
        <v>5.1100000000000003</v>
      </c>
      <c r="CL75" s="13">
        <v>10.93</v>
      </c>
      <c r="CM75" s="13">
        <v>1.4</v>
      </c>
      <c r="CN75" s="13">
        <v>2</v>
      </c>
      <c r="CO75" s="13">
        <v>0</v>
      </c>
      <c r="CP75" s="13">
        <v>0.3</v>
      </c>
      <c r="CQ75" s="10" t="s">
        <v>235</v>
      </c>
      <c r="CR75" s="14">
        <v>55946900</v>
      </c>
      <c r="CS75" s="14">
        <v>1603703</v>
      </c>
      <c r="CT75" s="14">
        <v>11586916</v>
      </c>
      <c r="CU75" s="14">
        <v>4901660</v>
      </c>
      <c r="CV75" s="11">
        <v>24</v>
      </c>
      <c r="CW75" s="11">
        <v>185</v>
      </c>
      <c r="CX75" s="15">
        <v>28</v>
      </c>
      <c r="CY75" s="16">
        <v>11</v>
      </c>
      <c r="CZ75" s="13">
        <v>185</v>
      </c>
      <c r="DA75" s="17">
        <v>0</v>
      </c>
      <c r="DB75" s="17">
        <v>0.35675675675675678</v>
      </c>
      <c r="DC75" s="17">
        <f t="shared" si="9"/>
        <v>0.12972972972972974</v>
      </c>
      <c r="DD75" s="15">
        <v>82</v>
      </c>
      <c r="DE75" s="11">
        <f t="shared" si="7"/>
        <v>10.780402044896594</v>
      </c>
      <c r="DF75" s="17">
        <f t="shared" si="8"/>
        <v>0.96873562709770078</v>
      </c>
      <c r="DG75" s="15">
        <v>17</v>
      </c>
      <c r="DH75" s="16">
        <v>123.19480409610082</v>
      </c>
      <c r="DI75" s="16">
        <v>59.132865751211639</v>
      </c>
      <c r="DJ75" s="16">
        <v>126.309</v>
      </c>
      <c r="DK75" s="16">
        <v>61.903000000000006</v>
      </c>
      <c r="DL75" s="18">
        <v>31485.834146136833</v>
      </c>
      <c r="DM75" s="19">
        <v>18.149999999999999</v>
      </c>
      <c r="DN75" s="16">
        <v>0.15</v>
      </c>
      <c r="DO75" s="19">
        <v>17.160769999999989</v>
      </c>
      <c r="DP75" s="19">
        <v>0</v>
      </c>
      <c r="DQ75" s="20">
        <v>22.666666666666668</v>
      </c>
      <c r="DR75" s="20">
        <v>22.916666666666668</v>
      </c>
      <c r="DS75" s="20">
        <v>23.5</v>
      </c>
      <c r="DT75" s="20">
        <v>22</v>
      </c>
      <c r="DU75" s="20">
        <v>22.833333333333332</v>
      </c>
      <c r="DV75" s="21">
        <v>12</v>
      </c>
    </row>
    <row r="76" spans="1:126" s="22" customFormat="1" x14ac:dyDescent="0.2">
      <c r="A76" s="4">
        <v>2008</v>
      </c>
      <c r="B76" s="9">
        <v>31001</v>
      </c>
      <c r="C76" s="10" t="s">
        <v>89</v>
      </c>
      <c r="D76" s="10" t="s">
        <v>382</v>
      </c>
      <c r="E76" s="11">
        <v>2684.09</v>
      </c>
      <c r="F76" s="10" t="s">
        <v>30</v>
      </c>
      <c r="G76" s="11">
        <v>216</v>
      </c>
      <c r="H76" s="12">
        <v>1065607.49</v>
      </c>
      <c r="I76" s="12">
        <v>33903.58</v>
      </c>
      <c r="J76" s="12">
        <v>437035.27</v>
      </c>
      <c r="K76" s="12">
        <v>293766.40999999997</v>
      </c>
      <c r="L76" s="12">
        <v>370855.46</v>
      </c>
      <c r="M76" s="12">
        <v>391665.93</v>
      </c>
      <c r="N76" s="12">
        <v>0</v>
      </c>
      <c r="O76" s="12">
        <v>0</v>
      </c>
      <c r="P76" s="12">
        <v>133558.39000000001</v>
      </c>
      <c r="Q76" s="12">
        <v>4133.55</v>
      </c>
      <c r="R76" s="12">
        <v>0</v>
      </c>
      <c r="S76" s="12">
        <v>48614.2</v>
      </c>
      <c r="T76" s="12">
        <v>59973.32</v>
      </c>
      <c r="U76" s="12">
        <v>1646.54</v>
      </c>
      <c r="V76" s="12">
        <v>0</v>
      </c>
      <c r="W76" s="12">
        <v>0</v>
      </c>
      <c r="X76" s="12">
        <v>405656</v>
      </c>
      <c r="Y76" s="12">
        <v>0</v>
      </c>
      <c r="Z76" s="12">
        <v>0</v>
      </c>
      <c r="AA76" s="12">
        <v>0</v>
      </c>
      <c r="AB76" s="12">
        <v>0</v>
      </c>
      <c r="AC76" s="12">
        <v>1318115.8</v>
      </c>
      <c r="AD76" s="12">
        <v>0</v>
      </c>
      <c r="AE76" s="12">
        <v>0</v>
      </c>
      <c r="AF76" s="12">
        <v>85505.72</v>
      </c>
      <c r="AG76" s="12">
        <v>0</v>
      </c>
      <c r="AH76" s="12">
        <v>0</v>
      </c>
      <c r="AI76" s="12">
        <v>87892.5</v>
      </c>
      <c r="AJ76" s="12">
        <v>7575.77</v>
      </c>
      <c r="AK76" s="12">
        <v>0</v>
      </c>
      <c r="AL76" s="12">
        <v>0</v>
      </c>
      <c r="AM76" s="12">
        <v>0</v>
      </c>
      <c r="AN76" s="12">
        <v>0</v>
      </c>
      <c r="AO76" s="12">
        <v>202924.06</v>
      </c>
      <c r="AP76" s="12">
        <v>203378.35</v>
      </c>
      <c r="AQ76" s="12">
        <v>121452.02</v>
      </c>
      <c r="AR76" s="12">
        <v>399538.99</v>
      </c>
      <c r="AS76" s="12">
        <v>0</v>
      </c>
      <c r="AT76" s="12">
        <v>0</v>
      </c>
      <c r="AU76" s="12">
        <v>0</v>
      </c>
      <c r="AV76" s="12">
        <v>189652.37</v>
      </c>
      <c r="AW76" s="12">
        <v>7085.78</v>
      </c>
      <c r="AX76" s="12">
        <v>2711.76</v>
      </c>
      <c r="AY76" s="12">
        <v>0</v>
      </c>
      <c r="AZ76" s="12">
        <v>151782.97</v>
      </c>
      <c r="BA76" s="12">
        <v>0</v>
      </c>
      <c r="BB76" s="12">
        <v>0</v>
      </c>
      <c r="BC76" s="12">
        <v>0</v>
      </c>
      <c r="BD76" s="12">
        <v>0</v>
      </c>
      <c r="BE76" s="12">
        <v>12845.15</v>
      </c>
      <c r="BF76" s="12">
        <v>72931.23</v>
      </c>
      <c r="BG76" s="12">
        <v>0</v>
      </c>
      <c r="BH76" s="12">
        <v>0</v>
      </c>
      <c r="BI76" s="12">
        <v>0</v>
      </c>
      <c r="BJ76" s="12">
        <v>0</v>
      </c>
      <c r="BK76" s="12">
        <v>0</v>
      </c>
      <c r="BL76" s="12">
        <v>0</v>
      </c>
      <c r="BM76" s="12">
        <v>0</v>
      </c>
      <c r="BN76" s="12">
        <v>0</v>
      </c>
      <c r="BO76" s="12">
        <v>0</v>
      </c>
      <c r="BP76" s="12">
        <v>0</v>
      </c>
      <c r="BQ76" s="12">
        <v>0</v>
      </c>
      <c r="BR76" s="12">
        <v>0</v>
      </c>
      <c r="BS76" s="12">
        <v>0</v>
      </c>
      <c r="BT76" s="12">
        <v>0</v>
      </c>
      <c r="BU76" s="12">
        <v>10253.307784695435</v>
      </c>
      <c r="BV76" s="12">
        <v>10979.560835041528</v>
      </c>
      <c r="BW76" s="12">
        <v>356306.97</v>
      </c>
      <c r="BX76" s="12">
        <v>1030075.57</v>
      </c>
      <c r="BY76" s="12">
        <v>222869.44</v>
      </c>
      <c r="BZ76" s="12">
        <v>137821.97</v>
      </c>
      <c r="CA76" s="12">
        <v>0</v>
      </c>
      <c r="CB76" s="12">
        <v>0</v>
      </c>
      <c r="CC76" s="12">
        <v>0</v>
      </c>
      <c r="CD76" s="12">
        <v>0</v>
      </c>
      <c r="CE76" s="12">
        <v>0</v>
      </c>
      <c r="CF76" s="12">
        <v>0</v>
      </c>
      <c r="CG76" s="12">
        <v>66964.55</v>
      </c>
      <c r="CH76" s="12">
        <v>79998.28</v>
      </c>
      <c r="CI76" s="13">
        <v>2.71</v>
      </c>
      <c r="CJ76" s="13">
        <v>3.71</v>
      </c>
      <c r="CK76" s="13">
        <v>4.26</v>
      </c>
      <c r="CL76" s="13">
        <v>9.11</v>
      </c>
      <c r="CM76" s="13">
        <v>0.79</v>
      </c>
      <c r="CN76" s="13">
        <v>2.37</v>
      </c>
      <c r="CO76" s="13">
        <v>0</v>
      </c>
      <c r="CP76" s="13">
        <v>0.3</v>
      </c>
      <c r="CQ76" s="10" t="s">
        <v>396</v>
      </c>
      <c r="CR76" s="14">
        <v>123287400</v>
      </c>
      <c r="CS76" s="14">
        <v>491520</v>
      </c>
      <c r="CT76" s="14">
        <v>12305760</v>
      </c>
      <c r="CU76" s="14">
        <v>35350637</v>
      </c>
      <c r="CV76" s="11">
        <v>22</v>
      </c>
      <c r="CW76" s="11">
        <v>216</v>
      </c>
      <c r="CX76" s="15">
        <v>0</v>
      </c>
      <c r="CY76" s="16">
        <v>10</v>
      </c>
      <c r="CZ76" s="13">
        <v>216</v>
      </c>
      <c r="DA76" s="17">
        <v>0</v>
      </c>
      <c r="DB76" s="17">
        <v>0.35185185185185186</v>
      </c>
      <c r="DC76" s="17">
        <f t="shared" si="9"/>
        <v>0.10185185185185185</v>
      </c>
      <c r="DD76" s="15">
        <v>65</v>
      </c>
      <c r="DE76" s="11">
        <f t="shared" si="7"/>
        <v>8.9563192844895969</v>
      </c>
      <c r="DF76" s="17">
        <f t="shared" si="8"/>
        <v>0.96477526023824134</v>
      </c>
      <c r="DG76" s="15">
        <v>22</v>
      </c>
      <c r="DH76" s="16">
        <v>137.8271029916626</v>
      </c>
      <c r="DI76" s="16">
        <v>89.501926803013987</v>
      </c>
      <c r="DJ76" s="16">
        <v>142.727</v>
      </c>
      <c r="DK76" s="16">
        <v>92.902000000000001</v>
      </c>
      <c r="DL76" s="18">
        <v>34305.663959729725</v>
      </c>
      <c r="DM76" s="19">
        <v>11.8</v>
      </c>
      <c r="DN76" s="16">
        <v>0.04</v>
      </c>
      <c r="DO76" s="19">
        <v>24.11705000000002</v>
      </c>
      <c r="DP76" s="19">
        <v>0</v>
      </c>
      <c r="DQ76" s="20">
        <v>22.529411764705884</v>
      </c>
      <c r="DR76" s="20">
        <v>24.235294117647058</v>
      </c>
      <c r="DS76" s="20">
        <v>22.941176470588236</v>
      </c>
      <c r="DT76" s="20">
        <v>22.941176470588236</v>
      </c>
      <c r="DU76" s="20">
        <v>23.294117647058822</v>
      </c>
      <c r="DV76" s="21">
        <v>17</v>
      </c>
    </row>
    <row r="77" spans="1:126" s="22" customFormat="1" x14ac:dyDescent="0.2">
      <c r="A77" s="4">
        <v>2008</v>
      </c>
      <c r="B77" s="9">
        <v>32001</v>
      </c>
      <c r="C77" s="10" t="s">
        <v>90</v>
      </c>
      <c r="D77" s="10" t="s">
        <v>290</v>
      </c>
      <c r="E77" s="11">
        <v>345.11</v>
      </c>
      <c r="F77" s="10" t="s">
        <v>31</v>
      </c>
      <c r="G77" s="11">
        <v>49</v>
      </c>
      <c r="H77" s="12">
        <v>348598.79</v>
      </c>
      <c r="I77" s="12">
        <v>10042.01</v>
      </c>
      <c r="J77" s="12">
        <v>226815.39</v>
      </c>
      <c r="K77" s="12">
        <v>45013</v>
      </c>
      <c r="L77" s="12">
        <v>5091.3900000000003</v>
      </c>
      <c r="M77" s="12">
        <v>0</v>
      </c>
      <c r="N77" s="12">
        <v>0</v>
      </c>
      <c r="O77" s="12">
        <v>0</v>
      </c>
      <c r="P77" s="12">
        <v>2625.11</v>
      </c>
      <c r="Q77" s="12">
        <v>0</v>
      </c>
      <c r="R77" s="12">
        <v>0</v>
      </c>
      <c r="S77" s="12">
        <v>23529.78</v>
      </c>
      <c r="T77" s="12">
        <v>18680.240000000002</v>
      </c>
      <c r="U77" s="12">
        <v>0</v>
      </c>
      <c r="V77" s="12">
        <v>0</v>
      </c>
      <c r="W77" s="12">
        <v>0</v>
      </c>
      <c r="X77" s="12">
        <v>164318</v>
      </c>
      <c r="Y77" s="12">
        <v>0</v>
      </c>
      <c r="Z77" s="12">
        <v>0</v>
      </c>
      <c r="AA77" s="12">
        <v>0</v>
      </c>
      <c r="AB77" s="12">
        <v>0</v>
      </c>
      <c r="AC77" s="12">
        <v>322972.12</v>
      </c>
      <c r="AD77" s="12">
        <v>0</v>
      </c>
      <c r="AE77" s="12">
        <v>0</v>
      </c>
      <c r="AF77" s="12">
        <v>2117.7399999999998</v>
      </c>
      <c r="AG77" s="12">
        <v>0</v>
      </c>
      <c r="AH77" s="12">
        <v>0</v>
      </c>
      <c r="AI77" s="12">
        <v>17620.84</v>
      </c>
      <c r="AJ77" s="12">
        <v>0</v>
      </c>
      <c r="AK77" s="12">
        <v>0</v>
      </c>
      <c r="AL77" s="12">
        <v>15979.4</v>
      </c>
      <c r="AM77" s="12">
        <v>0</v>
      </c>
      <c r="AN77" s="12">
        <v>0</v>
      </c>
      <c r="AO77" s="12">
        <v>30448.52</v>
      </c>
      <c r="AP77" s="12">
        <v>104595.51</v>
      </c>
      <c r="AQ77" s="12">
        <v>30572.99</v>
      </c>
      <c r="AR77" s="12">
        <v>194828.33</v>
      </c>
      <c r="AS77" s="12">
        <v>0</v>
      </c>
      <c r="AT77" s="12">
        <v>0</v>
      </c>
      <c r="AU77" s="12">
        <v>0</v>
      </c>
      <c r="AV77" s="12">
        <v>2101.81</v>
      </c>
      <c r="AW77" s="12">
        <v>0</v>
      </c>
      <c r="AX77" s="12">
        <v>3709.62</v>
      </c>
      <c r="AY77" s="12">
        <v>0</v>
      </c>
      <c r="AZ77" s="12">
        <v>7049.63</v>
      </c>
      <c r="BA77" s="12">
        <v>0</v>
      </c>
      <c r="BB77" s="12">
        <v>0</v>
      </c>
      <c r="BC77" s="12">
        <v>0</v>
      </c>
      <c r="BD77" s="12">
        <v>0</v>
      </c>
      <c r="BE77" s="12">
        <v>11091.56</v>
      </c>
      <c r="BF77" s="12">
        <v>0</v>
      </c>
      <c r="BG77" s="12">
        <v>0</v>
      </c>
      <c r="BH77" s="12">
        <v>0</v>
      </c>
      <c r="BI77" s="12">
        <v>0</v>
      </c>
      <c r="BJ77" s="12">
        <v>0</v>
      </c>
      <c r="BK77" s="12">
        <v>0</v>
      </c>
      <c r="BL77" s="12">
        <v>0</v>
      </c>
      <c r="BM77" s="12">
        <v>0</v>
      </c>
      <c r="BN77" s="12">
        <v>2700.84</v>
      </c>
      <c r="BO77" s="12">
        <v>0</v>
      </c>
      <c r="BP77" s="12">
        <v>0</v>
      </c>
      <c r="BQ77" s="12">
        <v>0</v>
      </c>
      <c r="BR77" s="12">
        <v>0</v>
      </c>
      <c r="BS77" s="12">
        <v>0</v>
      </c>
      <c r="BT77" s="12">
        <v>0</v>
      </c>
      <c r="BU77" s="12">
        <v>14180.61478631418</v>
      </c>
      <c r="BV77" s="12">
        <v>15160.976376649705</v>
      </c>
      <c r="BW77" s="12">
        <v>121586.96</v>
      </c>
      <c r="BX77" s="12">
        <v>0</v>
      </c>
      <c r="BY77" s="12">
        <v>90717.15</v>
      </c>
      <c r="BZ77" s="12">
        <v>0</v>
      </c>
      <c r="CA77" s="12">
        <v>0</v>
      </c>
      <c r="CB77" s="12">
        <v>0</v>
      </c>
      <c r="CC77" s="12">
        <v>0</v>
      </c>
      <c r="CD77" s="12">
        <v>0</v>
      </c>
      <c r="CE77" s="12">
        <v>127416.58</v>
      </c>
      <c r="CF77" s="12">
        <v>0</v>
      </c>
      <c r="CG77" s="12">
        <v>24335.99</v>
      </c>
      <c r="CH77" s="12">
        <v>53982.58</v>
      </c>
      <c r="CI77" s="13">
        <v>3.9489999999999998</v>
      </c>
      <c r="CJ77" s="13">
        <v>5.4059999999999997</v>
      </c>
      <c r="CK77" s="13">
        <v>6.2080000000000002</v>
      </c>
      <c r="CL77" s="13">
        <v>13.275</v>
      </c>
      <c r="CM77" s="13">
        <v>0</v>
      </c>
      <c r="CN77" s="13">
        <v>0</v>
      </c>
      <c r="CO77" s="13">
        <v>0</v>
      </c>
      <c r="CP77" s="13">
        <v>0.3</v>
      </c>
      <c r="CQ77" s="10" t="s">
        <v>235</v>
      </c>
      <c r="CR77" s="14">
        <v>53233836</v>
      </c>
      <c r="CS77" s="14">
        <v>849203</v>
      </c>
      <c r="CT77" s="14">
        <v>3438009</v>
      </c>
      <c r="CU77" s="14">
        <v>4133281</v>
      </c>
      <c r="CV77" s="11">
        <v>4</v>
      </c>
      <c r="CW77" s="11">
        <v>49</v>
      </c>
      <c r="CX77" s="15">
        <v>0</v>
      </c>
      <c r="CY77" s="16">
        <v>0</v>
      </c>
      <c r="CZ77" s="13">
        <v>49</v>
      </c>
      <c r="DA77" s="17">
        <v>0</v>
      </c>
      <c r="DB77" s="17">
        <v>0.69387755102040816</v>
      </c>
      <c r="DC77" s="17">
        <f t="shared" si="9"/>
        <v>8.1632653061224483E-2</v>
      </c>
      <c r="DD77" s="15">
        <v>32</v>
      </c>
      <c r="DE77" s="11">
        <f t="shared" si="7"/>
        <v>6.8730546800593055</v>
      </c>
      <c r="DF77" s="17">
        <f t="shared" si="8"/>
        <v>0.93689210183074734</v>
      </c>
      <c r="DG77" s="15">
        <v>3</v>
      </c>
      <c r="DH77" s="16">
        <v>35.698452894736839</v>
      </c>
      <c r="DI77" s="16">
        <v>9.5927850919651494</v>
      </c>
      <c r="DJ77" s="16">
        <v>38.009</v>
      </c>
      <c r="DK77" s="16">
        <v>10.333</v>
      </c>
      <c r="DL77" s="18">
        <v>34313.326098391291</v>
      </c>
      <c r="DM77" s="19">
        <v>13.75</v>
      </c>
      <c r="DN77" s="16">
        <v>0.25</v>
      </c>
      <c r="DO77" s="19">
        <v>7.1292899999999992</v>
      </c>
      <c r="DP77" s="19">
        <v>0</v>
      </c>
      <c r="DQ77" s="20"/>
      <c r="DR77" s="20"/>
      <c r="DS77" s="20"/>
      <c r="DT77" s="20"/>
      <c r="DU77" s="20"/>
      <c r="DV77" s="21">
        <v>2</v>
      </c>
    </row>
    <row r="78" spans="1:126" s="22" customFormat="1" x14ac:dyDescent="0.2">
      <c r="A78" s="4">
        <v>2008</v>
      </c>
      <c r="B78" s="9">
        <v>32002</v>
      </c>
      <c r="C78" s="10" t="s">
        <v>91</v>
      </c>
      <c r="D78" s="10" t="s">
        <v>291</v>
      </c>
      <c r="E78" s="11">
        <v>355.5</v>
      </c>
      <c r="F78" s="10" t="s">
        <v>31</v>
      </c>
      <c r="G78" s="11">
        <v>2551</v>
      </c>
      <c r="H78" s="12">
        <v>5025287.54</v>
      </c>
      <c r="I78" s="12">
        <v>236843.22</v>
      </c>
      <c r="J78" s="12">
        <v>7720083.9699999997</v>
      </c>
      <c r="K78" s="12">
        <v>1000999.22</v>
      </c>
      <c r="L78" s="12">
        <v>2577540.35</v>
      </c>
      <c r="M78" s="12">
        <v>0</v>
      </c>
      <c r="N78" s="12">
        <v>119329.92</v>
      </c>
      <c r="O78" s="12">
        <v>0</v>
      </c>
      <c r="P78" s="12">
        <v>1096183.24</v>
      </c>
      <c r="Q78" s="12">
        <v>0</v>
      </c>
      <c r="R78" s="12">
        <v>677285</v>
      </c>
      <c r="S78" s="12">
        <v>632666.23</v>
      </c>
      <c r="T78" s="12">
        <v>233461.46</v>
      </c>
      <c r="U78" s="12">
        <v>0</v>
      </c>
      <c r="V78" s="12">
        <v>0</v>
      </c>
      <c r="W78" s="12">
        <v>0</v>
      </c>
      <c r="X78" s="12">
        <v>7047989</v>
      </c>
      <c r="Y78" s="12">
        <v>0</v>
      </c>
      <c r="Z78" s="12">
        <v>0</v>
      </c>
      <c r="AA78" s="12">
        <v>677285</v>
      </c>
      <c r="AB78" s="12">
        <v>0</v>
      </c>
      <c r="AC78" s="12">
        <v>8192111.370000001</v>
      </c>
      <c r="AD78" s="12">
        <v>0</v>
      </c>
      <c r="AE78" s="12">
        <v>0</v>
      </c>
      <c r="AF78" s="12">
        <v>622337.31999999995</v>
      </c>
      <c r="AG78" s="12">
        <v>0</v>
      </c>
      <c r="AH78" s="12">
        <v>0</v>
      </c>
      <c r="AI78" s="12">
        <v>1407086.92</v>
      </c>
      <c r="AJ78" s="12">
        <v>207167.3</v>
      </c>
      <c r="AK78" s="12">
        <v>0</v>
      </c>
      <c r="AL78" s="12">
        <v>186485.6</v>
      </c>
      <c r="AM78" s="12">
        <v>0</v>
      </c>
      <c r="AN78" s="12">
        <v>0</v>
      </c>
      <c r="AO78" s="12">
        <v>1268591.6100000001</v>
      </c>
      <c r="AP78" s="12">
        <v>1222581.98</v>
      </c>
      <c r="AQ78" s="12">
        <v>57503.06</v>
      </c>
      <c r="AR78" s="12">
        <v>2232241.23</v>
      </c>
      <c r="AS78" s="12">
        <v>0</v>
      </c>
      <c r="AT78" s="12">
        <v>363987.16</v>
      </c>
      <c r="AU78" s="12">
        <v>0</v>
      </c>
      <c r="AV78" s="12">
        <v>604172.11</v>
      </c>
      <c r="AW78" s="12">
        <v>1585.61</v>
      </c>
      <c r="AX78" s="12">
        <v>43020.11</v>
      </c>
      <c r="AY78" s="12">
        <v>62427.67</v>
      </c>
      <c r="AZ78" s="12">
        <v>586633.32999999996</v>
      </c>
      <c r="BA78" s="12">
        <v>0</v>
      </c>
      <c r="BB78" s="12">
        <v>0</v>
      </c>
      <c r="BC78" s="12">
        <v>1192227.58</v>
      </c>
      <c r="BD78" s="12">
        <v>11487</v>
      </c>
      <c r="BE78" s="12">
        <v>589378.67000000004</v>
      </c>
      <c r="BF78" s="12">
        <v>136947</v>
      </c>
      <c r="BG78" s="12">
        <v>105138</v>
      </c>
      <c r="BH78" s="12">
        <v>0</v>
      </c>
      <c r="BI78" s="12">
        <v>0</v>
      </c>
      <c r="BJ78" s="12">
        <v>0</v>
      </c>
      <c r="BK78" s="12">
        <v>0</v>
      </c>
      <c r="BL78" s="12">
        <v>0</v>
      </c>
      <c r="BM78" s="12">
        <v>0</v>
      </c>
      <c r="BN78" s="12">
        <v>36928.44</v>
      </c>
      <c r="BO78" s="12">
        <v>0</v>
      </c>
      <c r="BP78" s="12">
        <v>9566.9599999999991</v>
      </c>
      <c r="BQ78" s="12">
        <v>0</v>
      </c>
      <c r="BR78" s="12">
        <v>0</v>
      </c>
      <c r="BS78" s="12">
        <v>0</v>
      </c>
      <c r="BT78" s="12">
        <v>0</v>
      </c>
      <c r="BU78" s="12">
        <v>5481.2676974246042</v>
      </c>
      <c r="BV78" s="12">
        <v>6372.7416371167483</v>
      </c>
      <c r="BW78" s="12">
        <v>1917007.66</v>
      </c>
      <c r="BX78" s="12">
        <v>1495531.49</v>
      </c>
      <c r="BY78" s="12">
        <v>37086.519999999997</v>
      </c>
      <c r="BZ78" s="12">
        <v>8952.82</v>
      </c>
      <c r="CA78" s="12">
        <v>1081422</v>
      </c>
      <c r="CB78" s="12">
        <v>1090301.32</v>
      </c>
      <c r="CC78" s="12">
        <v>0</v>
      </c>
      <c r="CD78" s="12">
        <v>0</v>
      </c>
      <c r="CE78" s="12">
        <v>482833.48</v>
      </c>
      <c r="CF78" s="12">
        <v>0</v>
      </c>
      <c r="CG78" s="12">
        <v>1035390.56</v>
      </c>
      <c r="CH78" s="12">
        <v>1116200.43</v>
      </c>
      <c r="CI78" s="13">
        <v>2.71</v>
      </c>
      <c r="CJ78" s="13">
        <v>3.71</v>
      </c>
      <c r="CK78" s="13">
        <v>4.26</v>
      </c>
      <c r="CL78" s="13">
        <v>9.11</v>
      </c>
      <c r="CM78" s="13">
        <v>1.4</v>
      </c>
      <c r="CN78" s="13">
        <v>3</v>
      </c>
      <c r="CO78" s="13">
        <v>1.3140000000000001</v>
      </c>
      <c r="CP78" s="13">
        <v>0.3</v>
      </c>
      <c r="CQ78" s="10" t="s">
        <v>396</v>
      </c>
      <c r="CR78" s="14">
        <v>59506260</v>
      </c>
      <c r="CS78" s="14">
        <v>1203732</v>
      </c>
      <c r="CT78" s="14">
        <v>503853306</v>
      </c>
      <c r="CU78" s="14">
        <v>253044960</v>
      </c>
      <c r="CV78" s="11">
        <v>273</v>
      </c>
      <c r="CW78" s="11">
        <v>2551</v>
      </c>
      <c r="CX78" s="15">
        <v>58</v>
      </c>
      <c r="CY78" s="16">
        <v>60.1</v>
      </c>
      <c r="CZ78" s="13">
        <v>2581.88</v>
      </c>
      <c r="DA78" s="17">
        <v>3.2761310452418098E-2</v>
      </c>
      <c r="DB78" s="17">
        <v>0.28733829870638966</v>
      </c>
      <c r="DC78" s="17">
        <f t="shared" si="9"/>
        <v>0.10701685613484908</v>
      </c>
      <c r="DD78" s="15">
        <v>150</v>
      </c>
      <c r="DE78" s="11">
        <f t="shared" si="7"/>
        <v>15.862107731505956</v>
      </c>
      <c r="DF78" s="17">
        <f t="shared" si="8"/>
        <v>0.94638454652034598</v>
      </c>
      <c r="DG78" s="15">
        <v>201</v>
      </c>
      <c r="DH78" s="16">
        <v>1609.9963999738538</v>
      </c>
      <c r="DI78" s="16">
        <v>790.40011443669994</v>
      </c>
      <c r="DJ78" s="16">
        <v>1676.1619999999996</v>
      </c>
      <c r="DK78" s="16">
        <v>860.22399999999993</v>
      </c>
      <c r="DL78" s="18">
        <v>38110.114104640925</v>
      </c>
      <c r="DM78" s="19">
        <v>15.319018404907975</v>
      </c>
      <c r="DN78" s="16">
        <v>0.22085889570552147</v>
      </c>
      <c r="DO78" s="19">
        <v>160.82351999999983</v>
      </c>
      <c r="DP78" s="19">
        <v>0</v>
      </c>
      <c r="DQ78" s="20">
        <v>23.338129496402878</v>
      </c>
      <c r="DR78" s="20">
        <v>23.165467625899282</v>
      </c>
      <c r="DS78" s="20">
        <v>22.007194244604317</v>
      </c>
      <c r="DT78" s="20">
        <v>23.115107913669064</v>
      </c>
      <c r="DU78" s="20">
        <v>23.057553956834532</v>
      </c>
      <c r="DV78" s="21">
        <v>139</v>
      </c>
    </row>
    <row r="79" spans="1:126" s="22" customFormat="1" x14ac:dyDescent="0.2">
      <c r="A79" s="4">
        <v>2008</v>
      </c>
      <c r="B79" s="9">
        <v>33001</v>
      </c>
      <c r="C79" s="10" t="s">
        <v>92</v>
      </c>
      <c r="D79" s="10" t="s">
        <v>292</v>
      </c>
      <c r="E79" s="11">
        <v>238.82</v>
      </c>
      <c r="F79" s="10" t="s">
        <v>32</v>
      </c>
      <c r="G79" s="11">
        <v>367</v>
      </c>
      <c r="H79" s="12">
        <v>1199604.81</v>
      </c>
      <c r="I79" s="12">
        <v>16492.11</v>
      </c>
      <c r="J79" s="12">
        <v>1235937.6599999999</v>
      </c>
      <c r="K79" s="12">
        <v>190278</v>
      </c>
      <c r="L79" s="12">
        <v>601009.03</v>
      </c>
      <c r="M79" s="12">
        <v>0</v>
      </c>
      <c r="N79" s="12">
        <v>0</v>
      </c>
      <c r="O79" s="12">
        <v>0</v>
      </c>
      <c r="P79" s="12">
        <v>303029.28000000003</v>
      </c>
      <c r="Q79" s="12">
        <v>0</v>
      </c>
      <c r="R79" s="12">
        <v>177625</v>
      </c>
      <c r="S79" s="12">
        <v>126636.72</v>
      </c>
      <c r="T79" s="12">
        <v>71311.240000000005</v>
      </c>
      <c r="U79" s="12">
        <v>0</v>
      </c>
      <c r="V79" s="12">
        <v>0</v>
      </c>
      <c r="W79" s="12">
        <v>0</v>
      </c>
      <c r="X79" s="12">
        <v>1163342</v>
      </c>
      <c r="Y79" s="12">
        <v>0</v>
      </c>
      <c r="Z79" s="12">
        <v>0</v>
      </c>
      <c r="AA79" s="12">
        <v>43286</v>
      </c>
      <c r="AB79" s="12">
        <v>134339</v>
      </c>
      <c r="AC79" s="12">
        <v>1408667.17</v>
      </c>
      <c r="AD79" s="12">
        <v>0</v>
      </c>
      <c r="AE79" s="12">
        <v>0</v>
      </c>
      <c r="AF79" s="12">
        <v>85126.76</v>
      </c>
      <c r="AG79" s="12">
        <v>0</v>
      </c>
      <c r="AH79" s="12">
        <v>0</v>
      </c>
      <c r="AI79" s="12">
        <v>400976.45</v>
      </c>
      <c r="AJ79" s="12">
        <v>52820.800000000003</v>
      </c>
      <c r="AK79" s="12">
        <v>0</v>
      </c>
      <c r="AL79" s="12">
        <v>59066</v>
      </c>
      <c r="AM79" s="12">
        <v>0</v>
      </c>
      <c r="AN79" s="12">
        <v>0</v>
      </c>
      <c r="AO79" s="12">
        <v>168468.88</v>
      </c>
      <c r="AP79" s="12">
        <v>333405.74</v>
      </c>
      <c r="AQ79" s="12">
        <v>117263.41</v>
      </c>
      <c r="AR79" s="12">
        <v>456581.62</v>
      </c>
      <c r="AS79" s="12">
        <v>0</v>
      </c>
      <c r="AT79" s="12">
        <v>0</v>
      </c>
      <c r="AU79" s="12">
        <v>0</v>
      </c>
      <c r="AV79" s="12">
        <v>129579.34</v>
      </c>
      <c r="AW79" s="12">
        <v>0</v>
      </c>
      <c r="AX79" s="12">
        <v>0</v>
      </c>
      <c r="AY79" s="12">
        <v>0</v>
      </c>
      <c r="AZ79" s="12">
        <v>388693.65</v>
      </c>
      <c r="BA79" s="12">
        <v>0</v>
      </c>
      <c r="BB79" s="12">
        <v>0</v>
      </c>
      <c r="BC79" s="12">
        <v>89516.25</v>
      </c>
      <c r="BD79" s="12">
        <v>7205.93</v>
      </c>
      <c r="BE79" s="12">
        <v>214925.44</v>
      </c>
      <c r="BF79" s="12">
        <v>12178.52</v>
      </c>
      <c r="BG79" s="12">
        <v>11522.76</v>
      </c>
      <c r="BH79" s="12">
        <v>6948.28</v>
      </c>
      <c r="BI79" s="12">
        <v>0</v>
      </c>
      <c r="BJ79" s="12">
        <v>0</v>
      </c>
      <c r="BK79" s="12">
        <v>0</v>
      </c>
      <c r="BL79" s="12">
        <v>0</v>
      </c>
      <c r="BM79" s="12">
        <v>0</v>
      </c>
      <c r="BN79" s="12">
        <v>0</v>
      </c>
      <c r="BO79" s="12">
        <v>0</v>
      </c>
      <c r="BP79" s="12">
        <v>0</v>
      </c>
      <c r="BQ79" s="12">
        <v>0</v>
      </c>
      <c r="BR79" s="12">
        <v>8251.3700000000008</v>
      </c>
      <c r="BS79" s="12">
        <v>0</v>
      </c>
      <c r="BT79" s="12">
        <v>0</v>
      </c>
      <c r="BU79" s="12">
        <v>6830.2049271910373</v>
      </c>
      <c r="BV79" s="12">
        <v>8356.7704315958545</v>
      </c>
      <c r="BW79" s="12">
        <v>704274.52</v>
      </c>
      <c r="BX79" s="12">
        <v>559854.57999999996</v>
      </c>
      <c r="BY79" s="12">
        <v>-15009.89</v>
      </c>
      <c r="BZ79" s="12">
        <v>154409.78</v>
      </c>
      <c r="CA79" s="12">
        <v>0</v>
      </c>
      <c r="CB79" s="12">
        <v>0</v>
      </c>
      <c r="CC79" s="12">
        <v>32744.959999999999</v>
      </c>
      <c r="CD79" s="12">
        <v>49476.6</v>
      </c>
      <c r="CE79" s="12">
        <v>0</v>
      </c>
      <c r="CF79" s="12">
        <v>0</v>
      </c>
      <c r="CG79" s="12">
        <v>153108.20000000001</v>
      </c>
      <c r="CH79" s="12">
        <v>188938.33</v>
      </c>
      <c r="CI79" s="13">
        <v>3.61</v>
      </c>
      <c r="CJ79" s="13">
        <v>4.9400000000000004</v>
      </c>
      <c r="CK79" s="13">
        <v>5.67</v>
      </c>
      <c r="CL79" s="13">
        <v>12.14</v>
      </c>
      <c r="CM79" s="13">
        <v>1.4</v>
      </c>
      <c r="CN79" s="13">
        <v>2.7</v>
      </c>
      <c r="CO79" s="13">
        <v>0</v>
      </c>
      <c r="CP79" s="13">
        <v>0.3</v>
      </c>
      <c r="CQ79" s="10" t="s">
        <v>235</v>
      </c>
      <c r="CR79" s="14">
        <v>166460879</v>
      </c>
      <c r="CS79" s="14">
        <v>2063238</v>
      </c>
      <c r="CT79" s="14">
        <v>35881858</v>
      </c>
      <c r="CU79" s="14">
        <v>15358278</v>
      </c>
      <c r="CV79" s="11">
        <v>64</v>
      </c>
      <c r="CW79" s="11">
        <v>367</v>
      </c>
      <c r="CX79" s="15">
        <v>16</v>
      </c>
      <c r="CY79" s="16">
        <v>25.53</v>
      </c>
      <c r="CZ79" s="13">
        <v>371.52</v>
      </c>
      <c r="DA79" s="17">
        <v>1.1363636363636364E-2</v>
      </c>
      <c r="DB79" s="17">
        <v>0.27792915531335149</v>
      </c>
      <c r="DC79" s="17">
        <f t="shared" si="9"/>
        <v>0.17438692098092642</v>
      </c>
      <c r="DD79" s="15">
        <v>196</v>
      </c>
      <c r="DE79" s="11">
        <f t="shared" si="7"/>
        <v>11.249021457738314</v>
      </c>
      <c r="DF79" s="17">
        <f t="shared" si="8"/>
        <v>0.96316697285834352</v>
      </c>
      <c r="DG79" s="15">
        <v>26</v>
      </c>
      <c r="DH79" s="16">
        <v>261.39290368806928</v>
      </c>
      <c r="DI79" s="16">
        <v>104.9755862808146</v>
      </c>
      <c r="DJ79" s="16">
        <v>270.06299999999999</v>
      </c>
      <c r="DK79" s="16">
        <v>110.316</v>
      </c>
      <c r="DL79" s="18">
        <v>32367.0468038986</v>
      </c>
      <c r="DM79" s="19">
        <v>16.285714285714285</v>
      </c>
      <c r="DN79" s="16">
        <v>0.2</v>
      </c>
      <c r="DO79" s="19">
        <v>32.625060000000005</v>
      </c>
      <c r="DP79" s="19">
        <v>0</v>
      </c>
      <c r="DQ79" s="20">
        <v>21.142857142857142</v>
      </c>
      <c r="DR79" s="20">
        <v>20.5</v>
      </c>
      <c r="DS79" s="20">
        <v>19.357142857142858</v>
      </c>
      <c r="DT79" s="20">
        <v>20.5</v>
      </c>
      <c r="DU79" s="20">
        <v>20.5</v>
      </c>
      <c r="DV79" s="21">
        <v>14</v>
      </c>
    </row>
    <row r="80" spans="1:126" s="22" customFormat="1" x14ac:dyDescent="0.2">
      <c r="A80" s="4">
        <v>2008</v>
      </c>
      <c r="B80" s="9">
        <v>33002</v>
      </c>
      <c r="C80" s="10" t="s">
        <v>97</v>
      </c>
      <c r="D80" s="10" t="s">
        <v>357</v>
      </c>
      <c r="E80" s="11">
        <v>179.49</v>
      </c>
      <c r="F80" s="10" t="s">
        <v>32</v>
      </c>
      <c r="G80" s="11">
        <v>303</v>
      </c>
      <c r="H80" s="12">
        <v>782879.93</v>
      </c>
      <c r="I80" s="12">
        <v>12629.34</v>
      </c>
      <c r="J80" s="12">
        <v>1239027.6499999999</v>
      </c>
      <c r="K80" s="12">
        <v>214135.27</v>
      </c>
      <c r="L80" s="12">
        <v>343876.3</v>
      </c>
      <c r="M80" s="12">
        <v>0</v>
      </c>
      <c r="N80" s="12">
        <v>37386</v>
      </c>
      <c r="O80" s="12">
        <v>0</v>
      </c>
      <c r="P80" s="12">
        <v>189415.89</v>
      </c>
      <c r="Q80" s="12">
        <v>0</v>
      </c>
      <c r="R80" s="12">
        <v>18028</v>
      </c>
      <c r="S80" s="12">
        <v>75752.800000000003</v>
      </c>
      <c r="T80" s="12">
        <v>50493.36</v>
      </c>
      <c r="U80" s="12">
        <v>0</v>
      </c>
      <c r="V80" s="12">
        <v>0</v>
      </c>
      <c r="W80" s="12">
        <v>0</v>
      </c>
      <c r="X80" s="12">
        <v>1168387</v>
      </c>
      <c r="Y80" s="12">
        <v>0</v>
      </c>
      <c r="Z80" s="12">
        <v>0</v>
      </c>
      <c r="AA80" s="12">
        <v>0</v>
      </c>
      <c r="AB80" s="12">
        <v>18028</v>
      </c>
      <c r="AC80" s="12">
        <v>1258600.4099999999</v>
      </c>
      <c r="AD80" s="12">
        <v>0</v>
      </c>
      <c r="AE80" s="12">
        <v>0</v>
      </c>
      <c r="AF80" s="12">
        <v>249553.83</v>
      </c>
      <c r="AG80" s="12">
        <v>0</v>
      </c>
      <c r="AH80" s="12">
        <v>0</v>
      </c>
      <c r="AI80" s="12">
        <v>180360.88</v>
      </c>
      <c r="AJ80" s="12">
        <v>13846</v>
      </c>
      <c r="AK80" s="12">
        <v>0</v>
      </c>
      <c r="AL80" s="12">
        <v>0</v>
      </c>
      <c r="AM80" s="12">
        <v>0</v>
      </c>
      <c r="AN80" s="12">
        <v>0</v>
      </c>
      <c r="AO80" s="12">
        <v>164982.97</v>
      </c>
      <c r="AP80" s="12">
        <v>214368.88</v>
      </c>
      <c r="AQ80" s="12">
        <v>73522.429999999993</v>
      </c>
      <c r="AR80" s="12">
        <v>296159.86</v>
      </c>
      <c r="AS80" s="12">
        <v>7540.44</v>
      </c>
      <c r="AT80" s="12">
        <v>0</v>
      </c>
      <c r="AU80" s="12">
        <v>0</v>
      </c>
      <c r="AV80" s="12">
        <v>102137.89</v>
      </c>
      <c r="AW80" s="12">
        <v>0</v>
      </c>
      <c r="AX80" s="12">
        <v>40.229999999999997</v>
      </c>
      <c r="AY80" s="12">
        <v>33166.080000000002</v>
      </c>
      <c r="AZ80" s="12">
        <v>39604.04</v>
      </c>
      <c r="BA80" s="12">
        <v>0</v>
      </c>
      <c r="BB80" s="12">
        <v>0</v>
      </c>
      <c r="BC80" s="12">
        <v>0</v>
      </c>
      <c r="BD80" s="12">
        <v>3337.99</v>
      </c>
      <c r="BE80" s="12">
        <v>105493</v>
      </c>
      <c r="BF80" s="12">
        <v>0</v>
      </c>
      <c r="BG80" s="12">
        <v>0</v>
      </c>
      <c r="BH80" s="12">
        <v>0</v>
      </c>
      <c r="BI80" s="12">
        <v>0</v>
      </c>
      <c r="BJ80" s="12">
        <v>0</v>
      </c>
      <c r="BK80" s="12">
        <v>0</v>
      </c>
      <c r="BL80" s="12">
        <v>0</v>
      </c>
      <c r="BM80" s="12">
        <v>0</v>
      </c>
      <c r="BN80" s="12">
        <v>0</v>
      </c>
      <c r="BO80" s="12">
        <v>0</v>
      </c>
      <c r="BP80" s="12">
        <v>0</v>
      </c>
      <c r="BQ80" s="12">
        <v>0</v>
      </c>
      <c r="BR80" s="12">
        <v>30270.18</v>
      </c>
      <c r="BS80" s="12">
        <v>0</v>
      </c>
      <c r="BT80" s="12">
        <v>0</v>
      </c>
      <c r="BU80" s="12">
        <v>6847.3316543120136</v>
      </c>
      <c r="BV80" s="12">
        <v>7873.3220605226625</v>
      </c>
      <c r="BW80" s="12">
        <v>1426997.04</v>
      </c>
      <c r="BX80" s="12">
        <v>578156.29</v>
      </c>
      <c r="BY80" s="12">
        <v>2505.36</v>
      </c>
      <c r="BZ80" s="12">
        <v>250035.85</v>
      </c>
      <c r="CA80" s="12">
        <v>214472.05</v>
      </c>
      <c r="CB80" s="12">
        <v>209152.5</v>
      </c>
      <c r="CC80" s="12">
        <v>0</v>
      </c>
      <c r="CD80" s="12">
        <v>0</v>
      </c>
      <c r="CE80" s="12">
        <v>0</v>
      </c>
      <c r="CF80" s="12">
        <v>0</v>
      </c>
      <c r="CG80" s="12">
        <v>212727.37</v>
      </c>
      <c r="CH80" s="12">
        <v>220921.34</v>
      </c>
      <c r="CI80" s="13">
        <v>3.63</v>
      </c>
      <c r="CJ80" s="13">
        <v>4.97</v>
      </c>
      <c r="CK80" s="13">
        <v>5.71</v>
      </c>
      <c r="CL80" s="13">
        <v>12.2</v>
      </c>
      <c r="CM80" s="13">
        <v>1.4</v>
      </c>
      <c r="CN80" s="13">
        <v>2.54</v>
      </c>
      <c r="CO80" s="13">
        <v>1.52</v>
      </c>
      <c r="CP80" s="13">
        <v>0.3</v>
      </c>
      <c r="CQ80" s="10" t="s">
        <v>235</v>
      </c>
      <c r="CR80" s="14">
        <v>114288897</v>
      </c>
      <c r="CS80" s="14">
        <v>1899312</v>
      </c>
      <c r="CT80" s="14">
        <v>15969630</v>
      </c>
      <c r="CU80" s="14">
        <v>6212838</v>
      </c>
      <c r="CV80" s="11">
        <v>29</v>
      </c>
      <c r="CW80" s="11">
        <v>304</v>
      </c>
      <c r="CX80" s="15">
        <v>40</v>
      </c>
      <c r="CY80" s="16">
        <v>3</v>
      </c>
      <c r="CZ80" s="13">
        <v>305.39999999999998</v>
      </c>
      <c r="DA80" s="17">
        <v>0</v>
      </c>
      <c r="DB80" s="17">
        <v>0.53947368421052633</v>
      </c>
      <c r="DC80" s="17">
        <f t="shared" si="9"/>
        <v>9.5394736842105268E-2</v>
      </c>
      <c r="DD80" s="15">
        <v>125</v>
      </c>
      <c r="DE80" s="11">
        <f t="shared" si="7"/>
        <v>10.088111691325013</v>
      </c>
      <c r="DF80" s="17">
        <f t="shared" si="8"/>
        <v>0.97215377564208783</v>
      </c>
      <c r="DG80" s="15">
        <v>16</v>
      </c>
      <c r="DH80" s="16">
        <v>218.61902480149877</v>
      </c>
      <c r="DI80" s="16">
        <v>80.917107934238743</v>
      </c>
      <c r="DJ80" s="16">
        <v>224.17899999999997</v>
      </c>
      <c r="DK80" s="16">
        <v>83.936999999999998</v>
      </c>
      <c r="DL80" s="18">
        <v>32721.283844619153</v>
      </c>
      <c r="DM80" s="19">
        <v>15.875</v>
      </c>
      <c r="DN80" s="16">
        <v>9.375E-2</v>
      </c>
      <c r="DO80" s="19">
        <v>30.134480000000025</v>
      </c>
      <c r="DP80" s="19">
        <v>0</v>
      </c>
      <c r="DQ80" s="20">
        <v>21.4</v>
      </c>
      <c r="DR80" s="20">
        <v>21.8</v>
      </c>
      <c r="DS80" s="20">
        <v>18.7</v>
      </c>
      <c r="DT80" s="20">
        <v>21.3</v>
      </c>
      <c r="DU80" s="20">
        <v>20.8</v>
      </c>
      <c r="DV80" s="21">
        <v>10</v>
      </c>
    </row>
    <row r="81" spans="1:126" s="22" customFormat="1" x14ac:dyDescent="0.2">
      <c r="A81" s="4">
        <v>2008</v>
      </c>
      <c r="B81" s="9">
        <v>33003</v>
      </c>
      <c r="C81" s="10" t="s">
        <v>148</v>
      </c>
      <c r="D81" s="10" t="s">
        <v>358</v>
      </c>
      <c r="E81" s="11">
        <v>307.3</v>
      </c>
      <c r="F81" s="10" t="s">
        <v>32</v>
      </c>
      <c r="G81" s="11">
        <v>606</v>
      </c>
      <c r="H81" s="12">
        <v>1282326.56</v>
      </c>
      <c r="I81" s="12">
        <v>21455.5</v>
      </c>
      <c r="J81" s="12">
        <v>2350334.39</v>
      </c>
      <c r="K81" s="12">
        <v>300681</v>
      </c>
      <c r="L81" s="12">
        <v>483254.69</v>
      </c>
      <c r="M81" s="12">
        <v>0</v>
      </c>
      <c r="N81" s="12">
        <v>0</v>
      </c>
      <c r="O81" s="12">
        <v>0</v>
      </c>
      <c r="P81" s="12">
        <v>324150.17</v>
      </c>
      <c r="Q81" s="12">
        <v>0</v>
      </c>
      <c r="R81" s="12">
        <v>169340</v>
      </c>
      <c r="S81" s="12">
        <v>154893.65</v>
      </c>
      <c r="T81" s="12">
        <v>73868.94</v>
      </c>
      <c r="U81" s="12">
        <v>0</v>
      </c>
      <c r="V81" s="12">
        <v>0</v>
      </c>
      <c r="W81" s="12">
        <v>0</v>
      </c>
      <c r="X81" s="12">
        <v>2098485</v>
      </c>
      <c r="Y81" s="12">
        <v>0</v>
      </c>
      <c r="Z81" s="12">
        <v>0</v>
      </c>
      <c r="AA81" s="12">
        <v>169340</v>
      </c>
      <c r="AB81" s="12">
        <v>0</v>
      </c>
      <c r="AC81" s="12">
        <v>2351703.27</v>
      </c>
      <c r="AD81" s="12">
        <v>0</v>
      </c>
      <c r="AE81" s="12">
        <v>2074.4499999999998</v>
      </c>
      <c r="AF81" s="12">
        <v>193036.3</v>
      </c>
      <c r="AG81" s="12">
        <v>0</v>
      </c>
      <c r="AH81" s="12">
        <v>0</v>
      </c>
      <c r="AI81" s="12">
        <v>444685.59</v>
      </c>
      <c r="AJ81" s="12">
        <v>27740.11</v>
      </c>
      <c r="AK81" s="12">
        <v>0</v>
      </c>
      <c r="AL81" s="12">
        <v>0</v>
      </c>
      <c r="AM81" s="12">
        <v>0</v>
      </c>
      <c r="AN81" s="12">
        <v>0</v>
      </c>
      <c r="AO81" s="12">
        <v>267013.40999999997</v>
      </c>
      <c r="AP81" s="12">
        <v>391570.30200000003</v>
      </c>
      <c r="AQ81" s="12">
        <v>203813.35</v>
      </c>
      <c r="AR81" s="12">
        <v>437519.64799999999</v>
      </c>
      <c r="AS81" s="12">
        <v>0</v>
      </c>
      <c r="AT81" s="12">
        <v>39655.800000000003</v>
      </c>
      <c r="AU81" s="12">
        <v>0</v>
      </c>
      <c r="AV81" s="12">
        <v>200325.82</v>
      </c>
      <c r="AW81" s="12">
        <v>3589.12</v>
      </c>
      <c r="AX81" s="12">
        <v>5263.88</v>
      </c>
      <c r="AY81" s="12">
        <v>0</v>
      </c>
      <c r="AZ81" s="12">
        <v>75286.98</v>
      </c>
      <c r="BA81" s="12">
        <v>0</v>
      </c>
      <c r="BB81" s="12">
        <v>0</v>
      </c>
      <c r="BC81" s="12">
        <v>56210</v>
      </c>
      <c r="BD81" s="12">
        <v>27941</v>
      </c>
      <c r="BE81" s="12">
        <v>152242.70000000001</v>
      </c>
      <c r="BF81" s="12">
        <v>21016.32</v>
      </c>
      <c r="BG81" s="12">
        <v>2687.71</v>
      </c>
      <c r="BH81" s="12">
        <v>11749.24</v>
      </c>
      <c r="BI81" s="12">
        <v>0</v>
      </c>
      <c r="BJ81" s="12">
        <v>0</v>
      </c>
      <c r="BK81" s="12">
        <v>0</v>
      </c>
      <c r="BL81" s="12">
        <v>0</v>
      </c>
      <c r="BM81" s="12">
        <v>0</v>
      </c>
      <c r="BN81" s="12">
        <v>0</v>
      </c>
      <c r="BO81" s="12">
        <v>0</v>
      </c>
      <c r="BP81" s="12">
        <v>0</v>
      </c>
      <c r="BQ81" s="12">
        <v>0</v>
      </c>
      <c r="BR81" s="12">
        <v>35122.5</v>
      </c>
      <c r="BS81" s="12">
        <v>0</v>
      </c>
      <c r="BT81" s="12">
        <v>0</v>
      </c>
      <c r="BU81" s="12">
        <v>6171.1016443426679</v>
      </c>
      <c r="BV81" s="12">
        <v>7206.5571605211353</v>
      </c>
      <c r="BW81" s="12">
        <v>1108329.26</v>
      </c>
      <c r="BX81" s="12">
        <v>495947.49</v>
      </c>
      <c r="BY81" s="12">
        <v>126602.12</v>
      </c>
      <c r="BZ81" s="12">
        <v>141509.79999999999</v>
      </c>
      <c r="CA81" s="12">
        <v>268197.40000000002</v>
      </c>
      <c r="CB81" s="12">
        <v>285332.5</v>
      </c>
      <c r="CC81" s="12">
        <v>0</v>
      </c>
      <c r="CD81" s="12">
        <v>0</v>
      </c>
      <c r="CE81" s="12">
        <v>0</v>
      </c>
      <c r="CF81" s="12">
        <v>0</v>
      </c>
      <c r="CG81" s="12">
        <v>249811.76</v>
      </c>
      <c r="CH81" s="12">
        <v>273944.46000000002</v>
      </c>
      <c r="CI81" s="13">
        <v>2.71</v>
      </c>
      <c r="CJ81" s="13">
        <v>3.71</v>
      </c>
      <c r="CK81" s="13">
        <v>4.26</v>
      </c>
      <c r="CL81" s="13">
        <v>9.11</v>
      </c>
      <c r="CM81" s="13">
        <v>1.3</v>
      </c>
      <c r="CN81" s="13">
        <v>1.97</v>
      </c>
      <c r="CO81" s="13">
        <v>1.1000000000000001</v>
      </c>
      <c r="CP81" s="13">
        <v>0.3</v>
      </c>
      <c r="CQ81" s="10" t="s">
        <v>396</v>
      </c>
      <c r="CR81" s="14">
        <v>184130854</v>
      </c>
      <c r="CS81" s="14">
        <v>1873298</v>
      </c>
      <c r="CT81" s="14">
        <v>41587369</v>
      </c>
      <c r="CU81" s="14">
        <v>14628238</v>
      </c>
      <c r="CV81" s="11">
        <v>63</v>
      </c>
      <c r="CW81" s="11">
        <v>618</v>
      </c>
      <c r="CX81" s="15">
        <v>20</v>
      </c>
      <c r="CY81" s="16">
        <v>1</v>
      </c>
      <c r="CZ81" s="13">
        <v>602</v>
      </c>
      <c r="DA81" s="17">
        <v>2.0408163265306121E-2</v>
      </c>
      <c r="DB81" s="17">
        <v>0.38025889967637538</v>
      </c>
      <c r="DC81" s="17">
        <f t="shared" si="9"/>
        <v>0.10194174757281553</v>
      </c>
      <c r="DD81" s="15">
        <v>326</v>
      </c>
      <c r="DE81" s="11">
        <f t="shared" si="7"/>
        <v>11.882848953415209</v>
      </c>
      <c r="DF81" s="17">
        <f t="shared" si="8"/>
        <v>0.96385551566949756</v>
      </c>
      <c r="DG81" s="15">
        <v>45</v>
      </c>
      <c r="DH81" s="16">
        <v>408.685952628623</v>
      </c>
      <c r="DI81" s="16">
        <v>196.99796185154221</v>
      </c>
      <c r="DJ81" s="16">
        <v>420.93799999999993</v>
      </c>
      <c r="DK81" s="16">
        <v>207.459</v>
      </c>
      <c r="DL81" s="18">
        <v>35038.367579204161</v>
      </c>
      <c r="DM81" s="19">
        <v>17.188679245283019</v>
      </c>
      <c r="DN81" s="16">
        <v>0.11320754716981132</v>
      </c>
      <c r="DO81" s="19">
        <v>52.007729999999931</v>
      </c>
      <c r="DP81" s="19">
        <v>0</v>
      </c>
      <c r="DQ81" s="20">
        <v>22.069767441860463</v>
      </c>
      <c r="DR81" s="20">
        <v>23.162790697674417</v>
      </c>
      <c r="DS81" s="20">
        <v>21.837209302325583</v>
      </c>
      <c r="DT81" s="20">
        <v>22.372093023255815</v>
      </c>
      <c r="DU81" s="20">
        <v>22.488372093023255</v>
      </c>
      <c r="DV81" s="21">
        <v>43</v>
      </c>
    </row>
    <row r="82" spans="1:126" s="22" customFormat="1" x14ac:dyDescent="0.2">
      <c r="A82" s="4">
        <v>2008</v>
      </c>
      <c r="B82" s="9">
        <v>33005</v>
      </c>
      <c r="C82" s="10" t="s">
        <v>149</v>
      </c>
      <c r="D82" s="10" t="s">
        <v>293</v>
      </c>
      <c r="E82" s="11">
        <v>250.88</v>
      </c>
      <c r="F82" s="10" t="s">
        <v>32</v>
      </c>
      <c r="G82" s="11">
        <v>215</v>
      </c>
      <c r="H82" s="12">
        <v>929828.71</v>
      </c>
      <c r="I82" s="12">
        <v>10880.16</v>
      </c>
      <c r="J82" s="12">
        <v>742327.13</v>
      </c>
      <c r="K82" s="12">
        <v>290810.61</v>
      </c>
      <c r="L82" s="12">
        <v>1231973.93</v>
      </c>
      <c r="M82" s="12">
        <v>0</v>
      </c>
      <c r="N82" s="12">
        <v>0</v>
      </c>
      <c r="O82" s="12">
        <v>19600</v>
      </c>
      <c r="P82" s="12">
        <v>247339.41</v>
      </c>
      <c r="Q82" s="12">
        <v>0</v>
      </c>
      <c r="R82" s="12">
        <v>0</v>
      </c>
      <c r="S82" s="12">
        <v>57146.6</v>
      </c>
      <c r="T82" s="12">
        <v>49791.28</v>
      </c>
      <c r="U82" s="12">
        <v>0</v>
      </c>
      <c r="V82" s="12">
        <v>0</v>
      </c>
      <c r="W82" s="12">
        <v>0</v>
      </c>
      <c r="X82" s="12">
        <v>700671</v>
      </c>
      <c r="Y82" s="12">
        <v>0</v>
      </c>
      <c r="Z82" s="12">
        <v>0</v>
      </c>
      <c r="AA82" s="12">
        <v>0</v>
      </c>
      <c r="AB82" s="12">
        <v>0</v>
      </c>
      <c r="AC82" s="12">
        <v>1215565.72</v>
      </c>
      <c r="AD82" s="12">
        <v>0</v>
      </c>
      <c r="AE82" s="12">
        <v>3927.4</v>
      </c>
      <c r="AF82" s="12">
        <v>45387.76</v>
      </c>
      <c r="AG82" s="12">
        <v>0</v>
      </c>
      <c r="AH82" s="12">
        <v>0</v>
      </c>
      <c r="AI82" s="12">
        <v>162361.5</v>
      </c>
      <c r="AJ82" s="12">
        <v>11718</v>
      </c>
      <c r="AK82" s="12">
        <v>0</v>
      </c>
      <c r="AL82" s="12">
        <v>42753.24</v>
      </c>
      <c r="AM82" s="12">
        <v>0</v>
      </c>
      <c r="AN82" s="12">
        <v>0</v>
      </c>
      <c r="AO82" s="12">
        <v>99739.44</v>
      </c>
      <c r="AP82" s="12">
        <v>179252.76</v>
      </c>
      <c r="AQ82" s="12">
        <v>66966.69</v>
      </c>
      <c r="AR82" s="12">
        <v>281892.86</v>
      </c>
      <c r="AS82" s="12">
        <v>4972.96</v>
      </c>
      <c r="AT82" s="12">
        <v>0</v>
      </c>
      <c r="AU82" s="12">
        <v>0</v>
      </c>
      <c r="AV82" s="12">
        <v>54871.9</v>
      </c>
      <c r="AW82" s="12">
        <v>41.47</v>
      </c>
      <c r="AX82" s="12">
        <v>199.96</v>
      </c>
      <c r="AY82" s="12">
        <v>0</v>
      </c>
      <c r="AZ82" s="12">
        <v>129604.51</v>
      </c>
      <c r="BA82" s="12">
        <v>0</v>
      </c>
      <c r="BB82" s="12">
        <v>0</v>
      </c>
      <c r="BC82" s="12">
        <v>0</v>
      </c>
      <c r="BD82" s="12">
        <v>1289.77</v>
      </c>
      <c r="BE82" s="12">
        <v>88352</v>
      </c>
      <c r="BF82" s="12">
        <v>0</v>
      </c>
      <c r="BG82" s="12">
        <v>0</v>
      </c>
      <c r="BH82" s="12">
        <v>0</v>
      </c>
      <c r="BI82" s="12">
        <v>0</v>
      </c>
      <c r="BJ82" s="12">
        <v>0</v>
      </c>
      <c r="BK82" s="12">
        <v>0</v>
      </c>
      <c r="BL82" s="12">
        <v>0</v>
      </c>
      <c r="BM82" s="12">
        <v>0</v>
      </c>
      <c r="BN82" s="12">
        <v>2800</v>
      </c>
      <c r="BO82" s="12">
        <v>0</v>
      </c>
      <c r="BP82" s="12">
        <v>2400</v>
      </c>
      <c r="BQ82" s="12">
        <v>0</v>
      </c>
      <c r="BR82" s="12">
        <v>0</v>
      </c>
      <c r="BS82" s="12">
        <v>0</v>
      </c>
      <c r="BT82" s="12">
        <v>0</v>
      </c>
      <c r="BU82" s="12">
        <v>9174.5132884504783</v>
      </c>
      <c r="BV82" s="12">
        <v>10617.982349728627</v>
      </c>
      <c r="BW82" s="12">
        <v>760109.07</v>
      </c>
      <c r="BX82" s="12">
        <v>464982.66</v>
      </c>
      <c r="BY82" s="12">
        <v>380224.39</v>
      </c>
      <c r="BZ82" s="12">
        <v>6429.1</v>
      </c>
      <c r="CA82" s="12">
        <v>0</v>
      </c>
      <c r="CB82" s="12">
        <v>0</v>
      </c>
      <c r="CC82" s="12">
        <v>0</v>
      </c>
      <c r="CD82" s="12">
        <v>0</v>
      </c>
      <c r="CE82" s="12">
        <v>0</v>
      </c>
      <c r="CF82" s="12">
        <v>0</v>
      </c>
      <c r="CG82" s="12">
        <v>138899.68</v>
      </c>
      <c r="CH82" s="12">
        <v>136688.95000000001</v>
      </c>
      <c r="CI82" s="13">
        <v>3.8</v>
      </c>
      <c r="CJ82" s="13">
        <v>5.2</v>
      </c>
      <c r="CK82" s="13">
        <v>5.97</v>
      </c>
      <c r="CL82" s="13">
        <v>12.77</v>
      </c>
      <c r="CM82" s="13">
        <v>1.4</v>
      </c>
      <c r="CN82" s="13">
        <v>0</v>
      </c>
      <c r="CO82" s="13">
        <v>0</v>
      </c>
      <c r="CP82" s="13">
        <v>0.3</v>
      </c>
      <c r="CQ82" s="10" t="s">
        <v>235</v>
      </c>
      <c r="CR82" s="14">
        <v>141252783</v>
      </c>
      <c r="CS82" s="14">
        <v>1329206</v>
      </c>
      <c r="CT82" s="14">
        <v>14101848</v>
      </c>
      <c r="CU82" s="14">
        <v>12087939</v>
      </c>
      <c r="CV82" s="11">
        <v>34</v>
      </c>
      <c r="CW82" s="11">
        <v>219</v>
      </c>
      <c r="CX82" s="15">
        <v>0</v>
      </c>
      <c r="CY82" s="16">
        <v>0</v>
      </c>
      <c r="CZ82" s="13">
        <v>215</v>
      </c>
      <c r="DA82" s="17">
        <v>2.2222222222222223E-2</v>
      </c>
      <c r="DB82" s="17">
        <v>0.65296803652968038</v>
      </c>
      <c r="DC82" s="17">
        <f t="shared" si="9"/>
        <v>0.15525114155251141</v>
      </c>
      <c r="DD82" s="15">
        <v>53</v>
      </c>
      <c r="DE82" s="11">
        <f t="shared" si="7"/>
        <v>7.8587379297500535</v>
      </c>
      <c r="DF82" s="17">
        <f t="shared" si="8"/>
        <v>0.96154204639708296</v>
      </c>
      <c r="DG82" s="15">
        <v>14</v>
      </c>
      <c r="DH82" s="16">
        <v>156.41196410850151</v>
      </c>
      <c r="DI82" s="16">
        <v>42.539739169472512</v>
      </c>
      <c r="DJ82" s="16">
        <v>162.495</v>
      </c>
      <c r="DK82" s="16">
        <v>44.414000000000001</v>
      </c>
      <c r="DL82" s="18">
        <v>30483.501728025221</v>
      </c>
      <c r="DM82" s="19">
        <v>14.275862068965518</v>
      </c>
      <c r="DN82" s="16">
        <v>0.10344827586206896</v>
      </c>
      <c r="DO82" s="19">
        <v>27.867070000000023</v>
      </c>
      <c r="DP82" s="19">
        <v>0</v>
      </c>
      <c r="DQ82" s="20">
        <v>23.083333333333332</v>
      </c>
      <c r="DR82" s="20">
        <v>22.583333333333332</v>
      </c>
      <c r="DS82" s="20">
        <v>23</v>
      </c>
      <c r="DT82" s="20">
        <v>23.333333333333332</v>
      </c>
      <c r="DU82" s="20">
        <v>23.083333333333332</v>
      </c>
      <c r="DV82" s="21">
        <v>12</v>
      </c>
    </row>
    <row r="83" spans="1:126" s="22" customFormat="1" x14ac:dyDescent="0.2">
      <c r="A83" s="4">
        <v>2008</v>
      </c>
      <c r="B83" s="9">
        <v>34001</v>
      </c>
      <c r="C83" s="10" t="s">
        <v>150</v>
      </c>
      <c r="D83" s="10" t="s">
        <v>294</v>
      </c>
      <c r="E83" s="11">
        <v>843.04</v>
      </c>
      <c r="F83" s="10" t="s">
        <v>33</v>
      </c>
      <c r="G83" s="11">
        <v>299</v>
      </c>
      <c r="H83" s="12">
        <v>961425.47</v>
      </c>
      <c r="I83" s="12">
        <v>16731.900000000001</v>
      </c>
      <c r="J83" s="12">
        <v>675363.03</v>
      </c>
      <c r="K83" s="12">
        <v>133795.4</v>
      </c>
      <c r="L83" s="12">
        <v>547166.68000000005</v>
      </c>
      <c r="M83" s="12">
        <v>0</v>
      </c>
      <c r="N83" s="12">
        <v>0</v>
      </c>
      <c r="O83" s="12">
        <v>0</v>
      </c>
      <c r="P83" s="12">
        <v>367782.33</v>
      </c>
      <c r="Q83" s="12">
        <v>0</v>
      </c>
      <c r="R83" s="12">
        <v>0</v>
      </c>
      <c r="S83" s="12">
        <v>65934</v>
      </c>
      <c r="T83" s="12">
        <v>71043.62</v>
      </c>
      <c r="U83" s="12">
        <v>0</v>
      </c>
      <c r="V83" s="12">
        <v>0</v>
      </c>
      <c r="W83" s="12">
        <v>0</v>
      </c>
      <c r="X83" s="12">
        <v>636361</v>
      </c>
      <c r="Y83" s="12">
        <v>0</v>
      </c>
      <c r="Z83" s="12">
        <v>0</v>
      </c>
      <c r="AA83" s="12">
        <v>0</v>
      </c>
      <c r="AB83" s="12">
        <v>0</v>
      </c>
      <c r="AC83" s="12">
        <v>943598.75</v>
      </c>
      <c r="AD83" s="12">
        <v>0</v>
      </c>
      <c r="AE83" s="12">
        <v>0</v>
      </c>
      <c r="AF83" s="12">
        <v>136898.04999999999</v>
      </c>
      <c r="AG83" s="12">
        <v>0</v>
      </c>
      <c r="AH83" s="12">
        <v>0</v>
      </c>
      <c r="AI83" s="12">
        <v>164448.59</v>
      </c>
      <c r="AJ83" s="12">
        <v>14252.3</v>
      </c>
      <c r="AK83" s="12">
        <v>0</v>
      </c>
      <c r="AL83" s="12">
        <v>38833</v>
      </c>
      <c r="AM83" s="12">
        <v>0</v>
      </c>
      <c r="AN83" s="12">
        <v>0</v>
      </c>
      <c r="AO83" s="12">
        <v>113081.24</v>
      </c>
      <c r="AP83" s="12">
        <v>191998.2</v>
      </c>
      <c r="AQ83" s="12">
        <v>110186.64</v>
      </c>
      <c r="AR83" s="12">
        <v>205024.73</v>
      </c>
      <c r="AS83" s="12">
        <v>19798.740000000002</v>
      </c>
      <c r="AT83" s="12">
        <v>11626.2</v>
      </c>
      <c r="AU83" s="12">
        <v>0</v>
      </c>
      <c r="AV83" s="12">
        <v>118496.74</v>
      </c>
      <c r="AW83" s="12">
        <v>0</v>
      </c>
      <c r="AX83" s="12">
        <v>0</v>
      </c>
      <c r="AY83" s="12">
        <v>19089.189999999999</v>
      </c>
      <c r="AZ83" s="12">
        <v>88036.65</v>
      </c>
      <c r="BA83" s="12">
        <v>0</v>
      </c>
      <c r="BB83" s="12">
        <v>0</v>
      </c>
      <c r="BC83" s="12">
        <v>164565</v>
      </c>
      <c r="BD83" s="12">
        <v>15994.44</v>
      </c>
      <c r="BE83" s="12">
        <v>46929</v>
      </c>
      <c r="BF83" s="12">
        <v>31141.41</v>
      </c>
      <c r="BG83" s="12">
        <v>629</v>
      </c>
      <c r="BH83" s="12">
        <v>0</v>
      </c>
      <c r="BI83" s="12">
        <v>0</v>
      </c>
      <c r="BJ83" s="12">
        <v>0</v>
      </c>
      <c r="BK83" s="12">
        <v>0</v>
      </c>
      <c r="BL83" s="12">
        <v>0</v>
      </c>
      <c r="BM83" s="12">
        <v>1952</v>
      </c>
      <c r="BN83" s="12">
        <v>7850</v>
      </c>
      <c r="BO83" s="12">
        <v>0</v>
      </c>
      <c r="BP83" s="12">
        <v>3828.32</v>
      </c>
      <c r="BQ83" s="12">
        <v>0</v>
      </c>
      <c r="BR83" s="12">
        <v>0</v>
      </c>
      <c r="BS83" s="12">
        <v>0</v>
      </c>
      <c r="BT83" s="12">
        <v>0</v>
      </c>
      <c r="BU83" s="12">
        <v>5823.4870249107826</v>
      </c>
      <c r="BV83" s="12">
        <v>6847.6748085784538</v>
      </c>
      <c r="BW83" s="12">
        <v>692771.26</v>
      </c>
      <c r="BX83" s="12">
        <v>565232.93000000005</v>
      </c>
      <c r="BY83" s="12">
        <v>642859.31999999995</v>
      </c>
      <c r="BZ83" s="12">
        <v>18580.060000000001</v>
      </c>
      <c r="CA83" s="12">
        <v>0</v>
      </c>
      <c r="CB83" s="12">
        <v>0</v>
      </c>
      <c r="CC83" s="12">
        <v>0</v>
      </c>
      <c r="CD83" s="12">
        <v>0</v>
      </c>
      <c r="CE83" s="12">
        <v>57875.68</v>
      </c>
      <c r="CF83" s="12">
        <v>0</v>
      </c>
      <c r="CG83" s="12">
        <v>125515.36</v>
      </c>
      <c r="CH83" s="12">
        <v>118250.7</v>
      </c>
      <c r="CI83" s="13">
        <v>2.71</v>
      </c>
      <c r="CJ83" s="13">
        <v>3.71</v>
      </c>
      <c r="CK83" s="13">
        <v>4.26</v>
      </c>
      <c r="CL83" s="13">
        <v>9.11</v>
      </c>
      <c r="CM83" s="13">
        <v>1.4</v>
      </c>
      <c r="CN83" s="13">
        <v>2.2000000000000002</v>
      </c>
      <c r="CO83" s="13">
        <v>0</v>
      </c>
      <c r="CP83" s="13">
        <v>0.3</v>
      </c>
      <c r="CQ83" s="10" t="s">
        <v>396</v>
      </c>
      <c r="CR83" s="14">
        <v>223610474</v>
      </c>
      <c r="CS83" s="14">
        <v>1517355</v>
      </c>
      <c r="CT83" s="14">
        <v>15058594</v>
      </c>
      <c r="CU83" s="14">
        <v>16935750</v>
      </c>
      <c r="CV83" s="11">
        <v>32</v>
      </c>
      <c r="CW83" s="11">
        <v>299</v>
      </c>
      <c r="CX83" s="15">
        <v>56</v>
      </c>
      <c r="CY83" s="16">
        <v>1</v>
      </c>
      <c r="CZ83" s="13">
        <v>297</v>
      </c>
      <c r="DA83" s="17">
        <v>0</v>
      </c>
      <c r="DB83" s="17">
        <v>0.33110367892976589</v>
      </c>
      <c r="DC83" s="17">
        <f t="shared" si="9"/>
        <v>0.10702341137123746</v>
      </c>
      <c r="DD83" s="15">
        <v>65</v>
      </c>
      <c r="DE83" s="11">
        <f t="shared" si="7"/>
        <v>12.39022324364441</v>
      </c>
      <c r="DF83" s="17">
        <f t="shared" si="8"/>
        <v>0.94706025014724748</v>
      </c>
      <c r="DG83" s="15">
        <v>24</v>
      </c>
      <c r="DH83" s="16">
        <v>176.48</v>
      </c>
      <c r="DI83" s="16">
        <v>96.87</v>
      </c>
      <c r="DJ83" s="16">
        <v>186.88</v>
      </c>
      <c r="DK83" s="16">
        <v>101.75</v>
      </c>
      <c r="DL83" s="18">
        <v>30424.428531410445</v>
      </c>
      <c r="DM83" s="19">
        <v>14.16</v>
      </c>
      <c r="DN83" s="16">
        <v>0.04</v>
      </c>
      <c r="DO83" s="19">
        <v>24.131930000000011</v>
      </c>
      <c r="DP83" s="19">
        <v>0</v>
      </c>
      <c r="DQ83" s="20">
        <v>21.888888888888889</v>
      </c>
      <c r="DR83" s="20">
        <v>21.333333333333332</v>
      </c>
      <c r="DS83" s="20">
        <v>19.722222222222221</v>
      </c>
      <c r="DT83" s="20">
        <v>21.333333333333332</v>
      </c>
      <c r="DU83" s="20">
        <v>21.222222222222221</v>
      </c>
      <c r="DV83" s="21">
        <v>18</v>
      </c>
    </row>
    <row r="84" spans="1:126" s="22" customFormat="1" x14ac:dyDescent="0.2">
      <c r="A84" s="4">
        <v>2008</v>
      </c>
      <c r="B84" s="9">
        <v>35002</v>
      </c>
      <c r="C84" s="10" t="s">
        <v>373</v>
      </c>
      <c r="D84" s="10" t="s">
        <v>295</v>
      </c>
      <c r="E84" s="11">
        <v>2069.5100000000002</v>
      </c>
      <c r="F84" s="10" t="s">
        <v>34</v>
      </c>
      <c r="G84" s="11">
        <v>379</v>
      </c>
      <c r="H84" s="12">
        <v>710263.64</v>
      </c>
      <c r="I84" s="12">
        <v>55734.75</v>
      </c>
      <c r="J84" s="12">
        <v>1465495.94</v>
      </c>
      <c r="K84" s="12">
        <v>842185.77</v>
      </c>
      <c r="L84" s="12">
        <v>347859.22</v>
      </c>
      <c r="M84" s="12">
        <v>0</v>
      </c>
      <c r="N84" s="12">
        <v>18703.16</v>
      </c>
      <c r="O84" s="12">
        <v>0</v>
      </c>
      <c r="P84" s="12">
        <v>246539.53</v>
      </c>
      <c r="Q84" s="12">
        <v>0</v>
      </c>
      <c r="R84" s="12">
        <v>56729</v>
      </c>
      <c r="S84" s="12">
        <v>155949.85999999999</v>
      </c>
      <c r="T84" s="12">
        <v>0</v>
      </c>
      <c r="U84" s="12">
        <v>0</v>
      </c>
      <c r="V84" s="12">
        <v>0</v>
      </c>
      <c r="W84" s="12">
        <v>0</v>
      </c>
      <c r="X84" s="12">
        <v>1387754</v>
      </c>
      <c r="Y84" s="12">
        <v>0</v>
      </c>
      <c r="Z84" s="12">
        <v>0</v>
      </c>
      <c r="AA84" s="12">
        <v>56729</v>
      </c>
      <c r="AB84" s="12">
        <v>0</v>
      </c>
      <c r="AC84" s="12">
        <v>1905450.24</v>
      </c>
      <c r="AD84" s="12">
        <v>12444.21</v>
      </c>
      <c r="AE84" s="12">
        <v>0</v>
      </c>
      <c r="AF84" s="12">
        <v>26210.58</v>
      </c>
      <c r="AG84" s="12">
        <v>0</v>
      </c>
      <c r="AH84" s="12">
        <v>0</v>
      </c>
      <c r="AI84" s="12">
        <v>248235.3</v>
      </c>
      <c r="AJ84" s="12">
        <v>24416.84</v>
      </c>
      <c r="AK84" s="12">
        <v>0</v>
      </c>
      <c r="AL84" s="12">
        <v>0</v>
      </c>
      <c r="AM84" s="12">
        <v>0</v>
      </c>
      <c r="AN84" s="12">
        <v>0</v>
      </c>
      <c r="AO84" s="12">
        <v>311791.81</v>
      </c>
      <c r="AP84" s="12">
        <v>392471.88</v>
      </c>
      <c r="AQ84" s="12">
        <v>134001.79999999999</v>
      </c>
      <c r="AR84" s="12">
        <v>427813.45</v>
      </c>
      <c r="AS84" s="12">
        <v>0</v>
      </c>
      <c r="AT84" s="12">
        <v>11580.12</v>
      </c>
      <c r="AU84" s="12">
        <v>0</v>
      </c>
      <c r="AV84" s="12">
        <v>127841.17</v>
      </c>
      <c r="AW84" s="12">
        <v>12816.12</v>
      </c>
      <c r="AX84" s="12">
        <v>0</v>
      </c>
      <c r="AY84" s="12">
        <v>2312.25</v>
      </c>
      <c r="AZ84" s="12">
        <v>129129.68</v>
      </c>
      <c r="BA84" s="12">
        <v>0</v>
      </c>
      <c r="BB84" s="12">
        <v>0</v>
      </c>
      <c r="BC84" s="12">
        <v>272492.52</v>
      </c>
      <c r="BD84" s="12">
        <v>1287</v>
      </c>
      <c r="BE84" s="12">
        <v>106228.14</v>
      </c>
      <c r="BF84" s="12">
        <v>23405.85</v>
      </c>
      <c r="BG84" s="12">
        <v>4306.0600000000004</v>
      </c>
      <c r="BH84" s="12">
        <v>0</v>
      </c>
      <c r="BI84" s="12">
        <v>0</v>
      </c>
      <c r="BJ84" s="12">
        <v>0</v>
      </c>
      <c r="BK84" s="12">
        <v>0</v>
      </c>
      <c r="BL84" s="12">
        <v>0</v>
      </c>
      <c r="BM84" s="12">
        <v>0</v>
      </c>
      <c r="BN84" s="12">
        <v>0</v>
      </c>
      <c r="BO84" s="12">
        <v>0</v>
      </c>
      <c r="BP84" s="12">
        <v>0</v>
      </c>
      <c r="BQ84" s="12">
        <v>0</v>
      </c>
      <c r="BR84" s="12">
        <v>0</v>
      </c>
      <c r="BS84" s="12">
        <v>0</v>
      </c>
      <c r="BT84" s="12">
        <v>0</v>
      </c>
      <c r="BU84" s="12">
        <v>9009.0078818727816</v>
      </c>
      <c r="BV84" s="12">
        <v>10028.637616517306</v>
      </c>
      <c r="BW84" s="12">
        <v>426768.81</v>
      </c>
      <c r="BX84" s="12">
        <v>319516.78000000003</v>
      </c>
      <c r="BY84" s="12">
        <v>135482.26</v>
      </c>
      <c r="BZ84" s="12">
        <v>0</v>
      </c>
      <c r="CA84" s="12">
        <v>0</v>
      </c>
      <c r="CB84" s="12">
        <v>0</v>
      </c>
      <c r="CC84" s="12">
        <v>0</v>
      </c>
      <c r="CD84" s="12">
        <v>0</v>
      </c>
      <c r="CE84" s="12">
        <v>438178.41</v>
      </c>
      <c r="CF84" s="12">
        <v>8525.09</v>
      </c>
      <c r="CG84" s="12">
        <v>162105.14000000001</v>
      </c>
      <c r="CH84" s="12">
        <v>177378.01</v>
      </c>
      <c r="CI84" s="13">
        <v>2.65</v>
      </c>
      <c r="CJ84" s="13">
        <v>3.63</v>
      </c>
      <c r="CK84" s="13">
        <v>4.17</v>
      </c>
      <c r="CL84" s="13">
        <v>8.91</v>
      </c>
      <c r="CM84" s="13">
        <v>1.4</v>
      </c>
      <c r="CN84" s="13">
        <v>2.4380000000000002</v>
      </c>
      <c r="CO84" s="13">
        <v>0</v>
      </c>
      <c r="CP84" s="13">
        <v>0</v>
      </c>
      <c r="CQ84" s="10" t="s">
        <v>396</v>
      </c>
      <c r="CR84" s="14">
        <v>119636127</v>
      </c>
      <c r="CS84" s="14">
        <v>2572182</v>
      </c>
      <c r="CT84" s="14">
        <v>14136036</v>
      </c>
      <c r="CU84" s="14">
        <v>12007829</v>
      </c>
      <c r="CV84" s="11">
        <v>62</v>
      </c>
      <c r="CW84" s="11">
        <v>379</v>
      </c>
      <c r="CX84" s="15">
        <v>3</v>
      </c>
      <c r="CY84" s="16">
        <v>8</v>
      </c>
      <c r="CZ84" s="13">
        <v>377</v>
      </c>
      <c r="DA84" s="17">
        <v>1.2903225806451613E-2</v>
      </c>
      <c r="DB84" s="17">
        <v>0.45382585751978893</v>
      </c>
      <c r="DC84" s="17">
        <f t="shared" si="9"/>
        <v>0.16358839050131926</v>
      </c>
      <c r="DD84" s="15">
        <v>105</v>
      </c>
      <c r="DE84" s="11">
        <f t="shared" si="7"/>
        <v>9.5961489818587182</v>
      </c>
      <c r="DF84" s="17">
        <f t="shared" si="8"/>
        <v>0.93314018610251992</v>
      </c>
      <c r="DG84" s="15">
        <v>22</v>
      </c>
      <c r="DH84" s="16">
        <v>267.78257267908214</v>
      </c>
      <c r="DI84" s="16">
        <v>74.48484932164726</v>
      </c>
      <c r="DJ84" s="16">
        <v>284.50100000000003</v>
      </c>
      <c r="DK84" s="16">
        <v>82.29</v>
      </c>
      <c r="DL84" s="18">
        <v>34314.764320859766</v>
      </c>
      <c r="DM84" s="19">
        <v>0</v>
      </c>
      <c r="DN84" s="16">
        <v>4.7619047619047616E-2</v>
      </c>
      <c r="DO84" s="19">
        <v>39.495010000000008</v>
      </c>
      <c r="DP84" s="19">
        <v>0</v>
      </c>
      <c r="DQ84" s="20">
        <v>22</v>
      </c>
      <c r="DR84" s="20">
        <v>21.529411764705884</v>
      </c>
      <c r="DS84" s="20">
        <v>20.588235294117649</v>
      </c>
      <c r="DT84" s="20">
        <v>21.588235294117649</v>
      </c>
      <c r="DU84" s="20">
        <v>21.647058823529413</v>
      </c>
      <c r="DV84" s="21">
        <v>17</v>
      </c>
    </row>
    <row r="85" spans="1:126" s="22" customFormat="1" x14ac:dyDescent="0.2">
      <c r="A85" s="4">
        <v>2008</v>
      </c>
      <c r="B85" s="9">
        <v>36002</v>
      </c>
      <c r="C85" s="10" t="s">
        <v>159</v>
      </c>
      <c r="D85" s="10" t="s">
        <v>359</v>
      </c>
      <c r="E85" s="11">
        <v>746.92</v>
      </c>
      <c r="F85" s="10" t="s">
        <v>35</v>
      </c>
      <c r="G85" s="11">
        <v>270</v>
      </c>
      <c r="H85" s="12">
        <v>1188704.94</v>
      </c>
      <c r="I85" s="12">
        <v>28662.76</v>
      </c>
      <c r="J85" s="12">
        <v>748097.24</v>
      </c>
      <c r="K85" s="12">
        <v>184689.73</v>
      </c>
      <c r="L85" s="12">
        <v>359599.35999999999</v>
      </c>
      <c r="M85" s="12">
        <v>855.26</v>
      </c>
      <c r="N85" s="12">
        <v>0</v>
      </c>
      <c r="O85" s="12">
        <v>0</v>
      </c>
      <c r="P85" s="12">
        <v>365049.84</v>
      </c>
      <c r="Q85" s="12">
        <v>868.66</v>
      </c>
      <c r="R85" s="12">
        <v>0</v>
      </c>
      <c r="S85" s="12">
        <v>70458.55</v>
      </c>
      <c r="T85" s="12">
        <v>78200.53</v>
      </c>
      <c r="U85" s="12">
        <v>186.04</v>
      </c>
      <c r="V85" s="12">
        <v>0</v>
      </c>
      <c r="W85" s="12">
        <v>0</v>
      </c>
      <c r="X85" s="12">
        <v>702303</v>
      </c>
      <c r="Y85" s="12">
        <v>0</v>
      </c>
      <c r="Z85" s="12">
        <v>0</v>
      </c>
      <c r="AA85" s="12">
        <v>0</v>
      </c>
      <c r="AB85" s="12">
        <v>0</v>
      </c>
      <c r="AC85" s="12">
        <v>1265876.47</v>
      </c>
      <c r="AD85" s="12">
        <v>0</v>
      </c>
      <c r="AE85" s="12">
        <v>0</v>
      </c>
      <c r="AF85" s="12">
        <v>124244.84</v>
      </c>
      <c r="AG85" s="12">
        <v>0</v>
      </c>
      <c r="AH85" s="12">
        <v>0</v>
      </c>
      <c r="AI85" s="12">
        <v>242085.93</v>
      </c>
      <c r="AJ85" s="12">
        <v>2376</v>
      </c>
      <c r="AK85" s="12">
        <v>0</v>
      </c>
      <c r="AL85" s="12">
        <v>64545</v>
      </c>
      <c r="AM85" s="12">
        <v>0</v>
      </c>
      <c r="AN85" s="12">
        <v>0</v>
      </c>
      <c r="AO85" s="12">
        <v>91697.41</v>
      </c>
      <c r="AP85" s="12">
        <v>246684.78</v>
      </c>
      <c r="AQ85" s="12">
        <v>151196.70000000001</v>
      </c>
      <c r="AR85" s="12">
        <v>331172.21999999997</v>
      </c>
      <c r="AS85" s="12">
        <v>0</v>
      </c>
      <c r="AT85" s="12">
        <v>0</v>
      </c>
      <c r="AU85" s="12">
        <v>0</v>
      </c>
      <c r="AV85" s="12">
        <v>117691.26</v>
      </c>
      <c r="AW85" s="12">
        <v>2031.53</v>
      </c>
      <c r="AX85" s="12">
        <v>142.99</v>
      </c>
      <c r="AY85" s="12">
        <v>93722.7</v>
      </c>
      <c r="AZ85" s="12">
        <v>78763.199999999997</v>
      </c>
      <c r="BA85" s="12">
        <v>0</v>
      </c>
      <c r="BB85" s="12">
        <v>0</v>
      </c>
      <c r="BC85" s="12">
        <v>0</v>
      </c>
      <c r="BD85" s="12">
        <v>38841.61</v>
      </c>
      <c r="BE85" s="12">
        <v>90340.92</v>
      </c>
      <c r="BF85" s="12">
        <v>0</v>
      </c>
      <c r="BG85" s="12">
        <v>0</v>
      </c>
      <c r="BH85" s="12">
        <v>0</v>
      </c>
      <c r="BI85" s="12">
        <v>0</v>
      </c>
      <c r="BJ85" s="12">
        <v>0</v>
      </c>
      <c r="BK85" s="12">
        <v>0</v>
      </c>
      <c r="BL85" s="12">
        <v>0</v>
      </c>
      <c r="BM85" s="12">
        <v>3510</v>
      </c>
      <c r="BN85" s="12">
        <v>7585</v>
      </c>
      <c r="BO85" s="12">
        <v>645</v>
      </c>
      <c r="BP85" s="12">
        <v>6675</v>
      </c>
      <c r="BQ85" s="12">
        <v>0</v>
      </c>
      <c r="BR85" s="12">
        <v>0</v>
      </c>
      <c r="BS85" s="12">
        <v>0</v>
      </c>
      <c r="BT85" s="12">
        <v>2960</v>
      </c>
      <c r="BU85" s="12">
        <v>7055.0168188524767</v>
      </c>
      <c r="BV85" s="12">
        <v>8393.9538225683082</v>
      </c>
      <c r="BW85" s="12">
        <v>77428.61</v>
      </c>
      <c r="BX85" s="12">
        <v>273967.28000000003</v>
      </c>
      <c r="BY85" s="12">
        <v>323427.8</v>
      </c>
      <c r="BZ85" s="12">
        <v>51308.34</v>
      </c>
      <c r="CA85" s="12">
        <v>0</v>
      </c>
      <c r="CB85" s="12">
        <v>0</v>
      </c>
      <c r="CC85" s="12">
        <v>0</v>
      </c>
      <c r="CD85" s="12">
        <v>0</v>
      </c>
      <c r="CE85" s="12">
        <v>0</v>
      </c>
      <c r="CF85" s="12">
        <v>0</v>
      </c>
      <c r="CG85" s="12">
        <v>126647.25</v>
      </c>
      <c r="CH85" s="12">
        <v>126540.02</v>
      </c>
      <c r="CI85" s="13">
        <v>3.34</v>
      </c>
      <c r="CJ85" s="13">
        <v>4.57</v>
      </c>
      <c r="CK85" s="13">
        <v>5.25</v>
      </c>
      <c r="CL85" s="13">
        <v>11.23</v>
      </c>
      <c r="CM85" s="13">
        <v>1.4</v>
      </c>
      <c r="CN85" s="13">
        <v>1.3680000000000001</v>
      </c>
      <c r="CO85" s="13">
        <v>0</v>
      </c>
      <c r="CP85" s="13">
        <v>0.3</v>
      </c>
      <c r="CQ85" s="10" t="s">
        <v>235</v>
      </c>
      <c r="CR85" s="14">
        <v>247725582</v>
      </c>
      <c r="CS85" s="14">
        <v>6446519</v>
      </c>
      <c r="CT85" s="14">
        <v>20608998</v>
      </c>
      <c r="CU85" s="14">
        <v>9643939</v>
      </c>
      <c r="CV85" s="11">
        <v>32</v>
      </c>
      <c r="CW85" s="11">
        <v>272</v>
      </c>
      <c r="CX85" s="15">
        <v>20</v>
      </c>
      <c r="CY85" s="16">
        <v>0</v>
      </c>
      <c r="CZ85" s="13">
        <v>272.2</v>
      </c>
      <c r="DA85" s="17">
        <v>0</v>
      </c>
      <c r="DB85" s="17">
        <v>0.375</v>
      </c>
      <c r="DC85" s="17">
        <f t="shared" si="9"/>
        <v>0.11764705882352941</v>
      </c>
      <c r="DD85" s="15">
        <v>110</v>
      </c>
      <c r="DE85" s="11">
        <f t="shared" si="7"/>
        <v>9.1420673911530912</v>
      </c>
      <c r="DF85" s="17">
        <f t="shared" si="8"/>
        <v>0.96569064859509524</v>
      </c>
      <c r="DG85" s="15">
        <v>20</v>
      </c>
      <c r="DH85" s="16">
        <v>173.64194130471242</v>
      </c>
      <c r="DI85" s="16">
        <v>128.08520477687932</v>
      </c>
      <c r="DJ85" s="16">
        <v>178.89200000000002</v>
      </c>
      <c r="DK85" s="16">
        <v>133.55500000000001</v>
      </c>
      <c r="DL85" s="18">
        <v>31406.425386109469</v>
      </c>
      <c r="DM85" s="19">
        <v>16</v>
      </c>
      <c r="DN85" s="16">
        <v>0.18181818181818182</v>
      </c>
      <c r="DO85" s="19">
        <v>29.752570000000027</v>
      </c>
      <c r="DP85" s="19">
        <v>0</v>
      </c>
      <c r="DQ85" s="20">
        <v>22.764705882352942</v>
      </c>
      <c r="DR85" s="20">
        <v>21.823529411764707</v>
      </c>
      <c r="DS85" s="20">
        <v>20.529411764705884</v>
      </c>
      <c r="DT85" s="20">
        <v>21.941176470588236</v>
      </c>
      <c r="DU85" s="20">
        <v>21.941176470588236</v>
      </c>
      <c r="DV85" s="21">
        <v>17</v>
      </c>
    </row>
    <row r="86" spans="1:126" s="22" customFormat="1" x14ac:dyDescent="0.2">
      <c r="A86" s="4">
        <v>2008</v>
      </c>
      <c r="B86" s="9">
        <v>37003</v>
      </c>
      <c r="C86" s="10" t="s">
        <v>160</v>
      </c>
      <c r="D86" s="10" t="s">
        <v>360</v>
      </c>
      <c r="E86" s="11">
        <v>946.56</v>
      </c>
      <c r="F86" s="10" t="s">
        <v>36</v>
      </c>
      <c r="G86" s="11">
        <v>172</v>
      </c>
      <c r="H86" s="12">
        <v>804167.13</v>
      </c>
      <c r="I86" s="12">
        <v>23323.09</v>
      </c>
      <c r="J86" s="12">
        <v>523226.5</v>
      </c>
      <c r="K86" s="12">
        <v>181061.68</v>
      </c>
      <c r="L86" s="12">
        <v>80177.83</v>
      </c>
      <c r="M86" s="12">
        <v>0</v>
      </c>
      <c r="N86" s="12">
        <v>0</v>
      </c>
      <c r="O86" s="12">
        <v>0</v>
      </c>
      <c r="P86" s="12">
        <v>231305.39</v>
      </c>
      <c r="Q86" s="12">
        <v>0</v>
      </c>
      <c r="R86" s="12">
        <v>0</v>
      </c>
      <c r="S86" s="12">
        <v>47483.7</v>
      </c>
      <c r="T86" s="12">
        <v>45771.8</v>
      </c>
      <c r="U86" s="12">
        <v>0</v>
      </c>
      <c r="V86" s="12">
        <v>0</v>
      </c>
      <c r="W86" s="12">
        <v>0</v>
      </c>
      <c r="X86" s="12">
        <v>332056</v>
      </c>
      <c r="Y86" s="12">
        <v>165000</v>
      </c>
      <c r="Z86" s="12">
        <v>0</v>
      </c>
      <c r="AA86" s="12">
        <v>0</v>
      </c>
      <c r="AB86" s="12">
        <v>0</v>
      </c>
      <c r="AC86" s="12">
        <v>827984.96</v>
      </c>
      <c r="AD86" s="12">
        <v>6617.93</v>
      </c>
      <c r="AE86" s="12">
        <v>0</v>
      </c>
      <c r="AF86" s="12">
        <v>47087.06</v>
      </c>
      <c r="AG86" s="12">
        <v>0</v>
      </c>
      <c r="AH86" s="12">
        <v>0</v>
      </c>
      <c r="AI86" s="12">
        <v>260217.85</v>
      </c>
      <c r="AJ86" s="12">
        <v>33891.5</v>
      </c>
      <c r="AK86" s="12">
        <v>0</v>
      </c>
      <c r="AL86" s="12">
        <v>0</v>
      </c>
      <c r="AM86" s="12">
        <v>0</v>
      </c>
      <c r="AN86" s="12">
        <v>0</v>
      </c>
      <c r="AO86" s="12">
        <v>62094.87</v>
      </c>
      <c r="AP86" s="12">
        <v>160773.13</v>
      </c>
      <c r="AQ86" s="12">
        <v>61104.06</v>
      </c>
      <c r="AR86" s="12">
        <v>325861.68</v>
      </c>
      <c r="AS86" s="12">
        <v>85160.75</v>
      </c>
      <c r="AT86" s="12">
        <v>0</v>
      </c>
      <c r="AU86" s="12">
        <v>0</v>
      </c>
      <c r="AV86" s="12">
        <v>76638.11</v>
      </c>
      <c r="AW86" s="12">
        <v>3655.98</v>
      </c>
      <c r="AX86" s="12">
        <v>1741.45</v>
      </c>
      <c r="AY86" s="12">
        <v>0</v>
      </c>
      <c r="AZ86" s="12">
        <v>79973.320000000007</v>
      </c>
      <c r="BA86" s="12">
        <v>0</v>
      </c>
      <c r="BB86" s="12">
        <v>0</v>
      </c>
      <c r="BC86" s="12">
        <v>0</v>
      </c>
      <c r="BD86" s="12">
        <v>4950.05</v>
      </c>
      <c r="BE86" s="12">
        <v>29719.82</v>
      </c>
      <c r="BF86" s="12">
        <v>0</v>
      </c>
      <c r="BG86" s="12">
        <v>311.17</v>
      </c>
      <c r="BH86" s="12">
        <v>0</v>
      </c>
      <c r="BI86" s="12">
        <v>0</v>
      </c>
      <c r="BJ86" s="12">
        <v>0</v>
      </c>
      <c r="BK86" s="12">
        <v>0</v>
      </c>
      <c r="BL86" s="12">
        <v>0</v>
      </c>
      <c r="BM86" s="12">
        <v>0</v>
      </c>
      <c r="BN86" s="12">
        <v>0</v>
      </c>
      <c r="BO86" s="12">
        <v>0</v>
      </c>
      <c r="BP86" s="12">
        <v>0</v>
      </c>
      <c r="BQ86" s="12">
        <v>0</v>
      </c>
      <c r="BR86" s="12">
        <v>0</v>
      </c>
      <c r="BS86" s="12">
        <v>0</v>
      </c>
      <c r="BT86" s="12">
        <v>0</v>
      </c>
      <c r="BU86" s="12">
        <v>8896.48072325252</v>
      </c>
      <c r="BV86" s="12">
        <v>9816.0298065569714</v>
      </c>
      <c r="BW86" s="12">
        <v>1013518.14</v>
      </c>
      <c r="BX86" s="12">
        <v>267573.03999999998</v>
      </c>
      <c r="BY86" s="12">
        <v>603459.38</v>
      </c>
      <c r="BZ86" s="12">
        <v>145631.35999999999</v>
      </c>
      <c r="CA86" s="12">
        <v>0</v>
      </c>
      <c r="CB86" s="12">
        <v>0</v>
      </c>
      <c r="CC86" s="12">
        <v>0</v>
      </c>
      <c r="CD86" s="12">
        <v>0</v>
      </c>
      <c r="CE86" s="12">
        <v>0</v>
      </c>
      <c r="CF86" s="12">
        <v>0</v>
      </c>
      <c r="CG86" s="12">
        <v>95036.21</v>
      </c>
      <c r="CH86" s="12">
        <v>100443.83</v>
      </c>
      <c r="CI86" s="13">
        <v>2.71</v>
      </c>
      <c r="CJ86" s="13">
        <v>3.71</v>
      </c>
      <c r="CK86" s="13">
        <v>4.26</v>
      </c>
      <c r="CL86" s="13">
        <v>9.11</v>
      </c>
      <c r="CM86" s="13">
        <v>1.3859999999999999</v>
      </c>
      <c r="CN86" s="13">
        <v>0.54400000000000004</v>
      </c>
      <c r="CO86" s="13">
        <v>0</v>
      </c>
      <c r="CP86" s="13">
        <v>0.26200000000000001</v>
      </c>
      <c r="CQ86" s="10" t="s">
        <v>396</v>
      </c>
      <c r="CR86" s="14">
        <v>161340531</v>
      </c>
      <c r="CS86" s="14">
        <v>3157452</v>
      </c>
      <c r="CT86" s="14">
        <v>10516903</v>
      </c>
      <c r="CU86" s="14">
        <v>10141137</v>
      </c>
      <c r="CV86" s="11">
        <v>18</v>
      </c>
      <c r="CW86" s="11">
        <v>172</v>
      </c>
      <c r="CX86" s="15">
        <v>28</v>
      </c>
      <c r="CY86" s="16">
        <v>1</v>
      </c>
      <c r="CZ86" s="13">
        <v>172.6</v>
      </c>
      <c r="DA86" s="17">
        <v>1.1235955056179775E-2</v>
      </c>
      <c r="DB86" s="17">
        <v>0.54069767441860461</v>
      </c>
      <c r="DC86" s="17">
        <f t="shared" si="9"/>
        <v>0.10465116279069768</v>
      </c>
      <c r="DD86" s="15">
        <v>52</v>
      </c>
      <c r="DE86" s="11">
        <f t="shared" si="7"/>
        <v>8.3779793580227242</v>
      </c>
      <c r="DF86" s="17">
        <f t="shared" si="8"/>
        <v>0.94999515430346071</v>
      </c>
      <c r="DG86" s="15">
        <v>17</v>
      </c>
      <c r="DH86" s="16">
        <v>102.41191066654373</v>
      </c>
      <c r="DI86" s="16">
        <v>59.306714445688698</v>
      </c>
      <c r="DJ86" s="16">
        <v>107.94499999999999</v>
      </c>
      <c r="DK86" s="16">
        <v>62.286000000000001</v>
      </c>
      <c r="DL86" s="18">
        <v>30823.926062383835</v>
      </c>
      <c r="DM86" s="19">
        <v>18.181818181818183</v>
      </c>
      <c r="DN86" s="16">
        <v>0.13636363636363635</v>
      </c>
      <c r="DO86" s="19">
        <v>20.530009999999987</v>
      </c>
      <c r="DP86" s="19">
        <v>0</v>
      </c>
      <c r="DQ86" s="20">
        <v>20.399999999999999</v>
      </c>
      <c r="DR86" s="20">
        <v>20.466666666666665</v>
      </c>
      <c r="DS86" s="20">
        <v>20.399999999999999</v>
      </c>
      <c r="DT86" s="20">
        <v>20.866666666666667</v>
      </c>
      <c r="DU86" s="20">
        <v>20.533333333333335</v>
      </c>
      <c r="DV86" s="21">
        <v>15</v>
      </c>
    </row>
    <row r="87" spans="1:126" s="22" customFormat="1" x14ac:dyDescent="0.2">
      <c r="A87" s="4">
        <v>2008</v>
      </c>
      <c r="B87" s="9">
        <v>38001</v>
      </c>
      <c r="C87" s="10" t="s">
        <v>161</v>
      </c>
      <c r="D87" s="10" t="s">
        <v>296</v>
      </c>
      <c r="E87" s="11">
        <v>231.55</v>
      </c>
      <c r="F87" s="10" t="s">
        <v>37</v>
      </c>
      <c r="G87" s="11">
        <v>306</v>
      </c>
      <c r="H87" s="12">
        <v>753844.35</v>
      </c>
      <c r="I87" s="12">
        <v>24280.94</v>
      </c>
      <c r="J87" s="12">
        <v>1133120.42</v>
      </c>
      <c r="K87" s="12">
        <v>112700.83</v>
      </c>
      <c r="L87" s="12">
        <v>440864.48</v>
      </c>
      <c r="M87" s="12">
        <v>0</v>
      </c>
      <c r="N87" s="12">
        <v>0</v>
      </c>
      <c r="O87" s="12">
        <v>8623</v>
      </c>
      <c r="P87" s="12">
        <v>201994.13</v>
      </c>
      <c r="Q87" s="12">
        <v>0</v>
      </c>
      <c r="R87" s="12">
        <v>98354</v>
      </c>
      <c r="S87" s="12">
        <v>61357.55</v>
      </c>
      <c r="T87" s="12">
        <v>46800.59</v>
      </c>
      <c r="U87" s="12">
        <v>0</v>
      </c>
      <c r="V87" s="12">
        <v>0</v>
      </c>
      <c r="W87" s="12">
        <v>0</v>
      </c>
      <c r="X87" s="12">
        <v>1066191</v>
      </c>
      <c r="Y87" s="12">
        <v>0</v>
      </c>
      <c r="Z87" s="12">
        <v>0</v>
      </c>
      <c r="AA87" s="12">
        <v>98354</v>
      </c>
      <c r="AB87" s="12">
        <v>0</v>
      </c>
      <c r="AC87" s="12">
        <v>998199.73</v>
      </c>
      <c r="AD87" s="12">
        <v>22335.919999999998</v>
      </c>
      <c r="AE87" s="12">
        <v>0</v>
      </c>
      <c r="AF87" s="12">
        <v>0</v>
      </c>
      <c r="AG87" s="12">
        <v>0</v>
      </c>
      <c r="AH87" s="12">
        <v>0</v>
      </c>
      <c r="AI87" s="12">
        <v>165858.41</v>
      </c>
      <c r="AJ87" s="12">
        <v>13425.45</v>
      </c>
      <c r="AK87" s="12">
        <v>0</v>
      </c>
      <c r="AL87" s="12">
        <v>42629.18</v>
      </c>
      <c r="AM87" s="12">
        <v>0</v>
      </c>
      <c r="AN87" s="12">
        <v>0</v>
      </c>
      <c r="AO87" s="12">
        <v>180604.88</v>
      </c>
      <c r="AP87" s="12">
        <v>248097.03</v>
      </c>
      <c r="AQ87" s="12">
        <v>104218.76</v>
      </c>
      <c r="AR87" s="12">
        <v>389927.01</v>
      </c>
      <c r="AS87" s="12">
        <v>0</v>
      </c>
      <c r="AT87" s="12">
        <v>0</v>
      </c>
      <c r="AU87" s="12">
        <v>0</v>
      </c>
      <c r="AV87" s="12">
        <v>135839.34</v>
      </c>
      <c r="AW87" s="12">
        <v>0</v>
      </c>
      <c r="AX87" s="12">
        <v>0</v>
      </c>
      <c r="AY87" s="12">
        <v>0</v>
      </c>
      <c r="AZ87" s="12">
        <v>560181.82999999996</v>
      </c>
      <c r="BA87" s="12">
        <v>0</v>
      </c>
      <c r="BB87" s="12">
        <v>0</v>
      </c>
      <c r="BC87" s="12">
        <v>94390</v>
      </c>
      <c r="BD87" s="12">
        <v>0</v>
      </c>
      <c r="BE87" s="12">
        <v>109870.91</v>
      </c>
      <c r="BF87" s="12">
        <v>1384.4</v>
      </c>
      <c r="BG87" s="12">
        <v>2171.04</v>
      </c>
      <c r="BH87" s="12">
        <v>5084.8500000000004</v>
      </c>
      <c r="BI87" s="12">
        <v>0</v>
      </c>
      <c r="BJ87" s="12">
        <v>0</v>
      </c>
      <c r="BK87" s="12">
        <v>0</v>
      </c>
      <c r="BL87" s="12">
        <v>0</v>
      </c>
      <c r="BM87" s="12">
        <v>6725.75</v>
      </c>
      <c r="BN87" s="12">
        <v>9043.5499999999993</v>
      </c>
      <c r="BO87" s="12">
        <v>672.23</v>
      </c>
      <c r="BP87" s="12">
        <v>11847.09</v>
      </c>
      <c r="BQ87" s="12">
        <v>0</v>
      </c>
      <c r="BR87" s="12">
        <v>12189.43</v>
      </c>
      <c r="BS87" s="12">
        <v>0</v>
      </c>
      <c r="BT87" s="12">
        <v>3544.17</v>
      </c>
      <c r="BU87" s="12">
        <v>6675.681612745896</v>
      </c>
      <c r="BV87" s="12">
        <v>7877.0002276052683</v>
      </c>
      <c r="BW87" s="12">
        <v>773509.2</v>
      </c>
      <c r="BX87" s="12">
        <v>330242.27</v>
      </c>
      <c r="BY87" s="12">
        <v>92827.4</v>
      </c>
      <c r="BZ87" s="12">
        <v>65380.9</v>
      </c>
      <c r="CA87" s="12">
        <v>308279.05</v>
      </c>
      <c r="CB87" s="12">
        <v>298470</v>
      </c>
      <c r="CC87" s="12">
        <v>0</v>
      </c>
      <c r="CD87" s="12">
        <v>0</v>
      </c>
      <c r="CE87" s="12">
        <v>0</v>
      </c>
      <c r="CF87" s="12">
        <v>0</v>
      </c>
      <c r="CG87" s="12">
        <v>145320.54999999999</v>
      </c>
      <c r="CH87" s="12">
        <v>143994.76999999999</v>
      </c>
      <c r="CI87" s="13">
        <v>2.71</v>
      </c>
      <c r="CJ87" s="13">
        <v>3.71</v>
      </c>
      <c r="CK87" s="13">
        <v>4.26</v>
      </c>
      <c r="CL87" s="13">
        <v>9.11</v>
      </c>
      <c r="CM87" s="13">
        <v>1.4</v>
      </c>
      <c r="CN87" s="13">
        <v>3</v>
      </c>
      <c r="CO87" s="13">
        <v>2.0499999999999998</v>
      </c>
      <c r="CP87" s="13">
        <v>0.3</v>
      </c>
      <c r="CQ87" s="10" t="s">
        <v>396</v>
      </c>
      <c r="CR87" s="14">
        <v>90347228</v>
      </c>
      <c r="CS87" s="14">
        <v>2073431</v>
      </c>
      <c r="CT87" s="14">
        <v>32804747</v>
      </c>
      <c r="CU87" s="14">
        <v>21747714</v>
      </c>
      <c r="CV87" s="11">
        <v>44</v>
      </c>
      <c r="CW87" s="11">
        <v>326</v>
      </c>
      <c r="CX87" s="15">
        <v>4</v>
      </c>
      <c r="CY87" s="16">
        <v>6.86</v>
      </c>
      <c r="CZ87" s="13">
        <v>306</v>
      </c>
      <c r="DA87" s="17">
        <v>0</v>
      </c>
      <c r="DB87" s="17">
        <v>0.25153374233128833</v>
      </c>
      <c r="DC87" s="17">
        <f t="shared" si="9"/>
        <v>0.13496932515337423</v>
      </c>
      <c r="DD87" s="15">
        <v>124</v>
      </c>
      <c r="DE87" s="11">
        <f t="shared" si="7"/>
        <v>12.829635040173299</v>
      </c>
      <c r="DF87" s="17">
        <f t="shared" si="8"/>
        <v>0.9645730771865153</v>
      </c>
      <c r="DG87" s="15">
        <v>28</v>
      </c>
      <c r="DH87" s="16">
        <v>198.32090870199323</v>
      </c>
      <c r="DI87" s="16">
        <v>98.333541186719586</v>
      </c>
      <c r="DJ87" s="16">
        <v>205.16300000000001</v>
      </c>
      <c r="DK87" s="16">
        <v>102.38700000000001</v>
      </c>
      <c r="DL87" s="18">
        <v>31930.958460317892</v>
      </c>
      <c r="DM87" s="19">
        <v>11.37037037037037</v>
      </c>
      <c r="DN87" s="16">
        <v>3.7037037037037035E-2</v>
      </c>
      <c r="DO87" s="19">
        <v>25.409919999999975</v>
      </c>
      <c r="DP87" s="19">
        <v>0</v>
      </c>
      <c r="DQ87" s="20">
        <v>26.142857142857142</v>
      </c>
      <c r="DR87" s="20">
        <v>27.357142857142858</v>
      </c>
      <c r="DS87" s="20">
        <v>25.214285714285715</v>
      </c>
      <c r="DT87" s="20">
        <v>25.071428571428573</v>
      </c>
      <c r="DU87" s="20">
        <v>26.071428571428573</v>
      </c>
      <c r="DV87" s="21">
        <v>14</v>
      </c>
    </row>
    <row r="88" spans="1:126" s="22" customFormat="1" x14ac:dyDescent="0.2">
      <c r="A88" s="4">
        <v>2008</v>
      </c>
      <c r="B88" s="9">
        <v>38002</v>
      </c>
      <c r="C88" s="10" t="s">
        <v>162</v>
      </c>
      <c r="D88" s="10" t="s">
        <v>68</v>
      </c>
      <c r="E88" s="11">
        <v>293.74</v>
      </c>
      <c r="F88" s="10" t="s">
        <v>37</v>
      </c>
      <c r="G88" s="11">
        <v>302</v>
      </c>
      <c r="H88" s="12">
        <v>870851.41</v>
      </c>
      <c r="I88" s="12">
        <v>19748.47</v>
      </c>
      <c r="J88" s="12">
        <v>1033504.34</v>
      </c>
      <c r="K88" s="12">
        <v>89964</v>
      </c>
      <c r="L88" s="12">
        <v>123611.54</v>
      </c>
      <c r="M88" s="12">
        <v>0</v>
      </c>
      <c r="N88" s="12">
        <v>0</v>
      </c>
      <c r="O88" s="12">
        <v>797</v>
      </c>
      <c r="P88" s="12">
        <v>198387.73</v>
      </c>
      <c r="Q88" s="12">
        <v>0</v>
      </c>
      <c r="R88" s="12">
        <v>86160</v>
      </c>
      <c r="S88" s="12">
        <v>58627.41</v>
      </c>
      <c r="T88" s="12">
        <v>41110.160000000003</v>
      </c>
      <c r="U88" s="12">
        <v>0</v>
      </c>
      <c r="V88" s="12">
        <v>0</v>
      </c>
      <c r="W88" s="12">
        <v>0</v>
      </c>
      <c r="X88" s="12">
        <v>982692</v>
      </c>
      <c r="Y88" s="12">
        <v>0</v>
      </c>
      <c r="Z88" s="12">
        <v>0</v>
      </c>
      <c r="AA88" s="12">
        <v>41336</v>
      </c>
      <c r="AB88" s="12">
        <v>44824</v>
      </c>
      <c r="AC88" s="12">
        <v>1036871.95</v>
      </c>
      <c r="AD88" s="12">
        <v>0</v>
      </c>
      <c r="AE88" s="12">
        <v>0</v>
      </c>
      <c r="AF88" s="12">
        <v>95951.96</v>
      </c>
      <c r="AG88" s="12">
        <v>0</v>
      </c>
      <c r="AH88" s="12">
        <v>0</v>
      </c>
      <c r="AI88" s="12">
        <v>200121.63</v>
      </c>
      <c r="AJ88" s="12">
        <v>13414.54</v>
      </c>
      <c r="AK88" s="12">
        <v>0</v>
      </c>
      <c r="AL88" s="12">
        <v>42451</v>
      </c>
      <c r="AM88" s="12">
        <v>0</v>
      </c>
      <c r="AN88" s="12">
        <v>0</v>
      </c>
      <c r="AO88" s="12">
        <v>184881.35</v>
      </c>
      <c r="AP88" s="12">
        <v>239112.35</v>
      </c>
      <c r="AQ88" s="12">
        <v>78854.38</v>
      </c>
      <c r="AR88" s="12">
        <v>335123.51</v>
      </c>
      <c r="AS88" s="12">
        <v>681.92</v>
      </c>
      <c r="AT88" s="12">
        <v>0</v>
      </c>
      <c r="AU88" s="12">
        <v>0</v>
      </c>
      <c r="AV88" s="12">
        <v>119775.16</v>
      </c>
      <c r="AW88" s="12">
        <v>16496.150000000001</v>
      </c>
      <c r="AX88" s="12">
        <v>0</v>
      </c>
      <c r="AY88" s="12">
        <v>0</v>
      </c>
      <c r="AZ88" s="12">
        <v>19711.580000000002</v>
      </c>
      <c r="BA88" s="12">
        <v>0</v>
      </c>
      <c r="BB88" s="12">
        <v>0</v>
      </c>
      <c r="BC88" s="12">
        <v>0</v>
      </c>
      <c r="BD88" s="12">
        <v>5683.68</v>
      </c>
      <c r="BE88" s="12">
        <v>94610.78</v>
      </c>
      <c r="BF88" s="12">
        <v>13694.93</v>
      </c>
      <c r="BG88" s="12">
        <v>13582.18</v>
      </c>
      <c r="BH88" s="12">
        <v>15349.42</v>
      </c>
      <c r="BI88" s="12">
        <v>0</v>
      </c>
      <c r="BJ88" s="12">
        <v>0</v>
      </c>
      <c r="BK88" s="12">
        <v>0</v>
      </c>
      <c r="BL88" s="12">
        <v>0</v>
      </c>
      <c r="BM88" s="12">
        <v>0</v>
      </c>
      <c r="BN88" s="12">
        <v>2549</v>
      </c>
      <c r="BO88" s="12">
        <v>0</v>
      </c>
      <c r="BP88" s="12">
        <v>0</v>
      </c>
      <c r="BQ88" s="12">
        <v>0</v>
      </c>
      <c r="BR88" s="12">
        <v>0</v>
      </c>
      <c r="BS88" s="12">
        <v>0</v>
      </c>
      <c r="BT88" s="12">
        <v>0</v>
      </c>
      <c r="BU88" s="12">
        <v>7244.3866154801635</v>
      </c>
      <c r="BV88" s="12">
        <v>8606.5936520504256</v>
      </c>
      <c r="BW88" s="12">
        <v>761350.83</v>
      </c>
      <c r="BX88" s="12">
        <v>39360.959999999999</v>
      </c>
      <c r="BY88" s="12">
        <v>20717.97</v>
      </c>
      <c r="BZ88" s="12">
        <v>6685.98</v>
      </c>
      <c r="CA88" s="12">
        <v>216967.34</v>
      </c>
      <c r="CB88" s="12">
        <v>206543.75</v>
      </c>
      <c r="CC88" s="12">
        <v>0</v>
      </c>
      <c r="CD88" s="12">
        <v>0</v>
      </c>
      <c r="CE88" s="12">
        <v>0</v>
      </c>
      <c r="CF88" s="12">
        <v>0</v>
      </c>
      <c r="CG88" s="12">
        <v>127474.64</v>
      </c>
      <c r="CH88" s="12">
        <v>130688.52</v>
      </c>
      <c r="CI88" s="13">
        <v>3.76</v>
      </c>
      <c r="CJ88" s="13">
        <v>5.15</v>
      </c>
      <c r="CK88" s="13">
        <v>5.91</v>
      </c>
      <c r="CL88" s="13">
        <v>12.64</v>
      </c>
      <c r="CM88" s="13">
        <v>1.4</v>
      </c>
      <c r="CN88" s="13">
        <v>1</v>
      </c>
      <c r="CO88" s="13">
        <v>1.48</v>
      </c>
      <c r="CP88" s="13">
        <v>0.3</v>
      </c>
      <c r="CQ88" s="10" t="s">
        <v>235</v>
      </c>
      <c r="CR88" s="14">
        <v>94074790</v>
      </c>
      <c r="CS88" s="14">
        <v>4041461</v>
      </c>
      <c r="CT88" s="14">
        <v>27839180</v>
      </c>
      <c r="CU88" s="14">
        <v>15096060</v>
      </c>
      <c r="CV88" s="11">
        <v>39</v>
      </c>
      <c r="CW88" s="11">
        <v>302</v>
      </c>
      <c r="CX88" s="15">
        <v>20</v>
      </c>
      <c r="CY88" s="16">
        <v>0</v>
      </c>
      <c r="CZ88" s="13">
        <v>299</v>
      </c>
      <c r="DA88" s="17">
        <v>7.3529411764705881E-3</v>
      </c>
      <c r="DB88" s="17">
        <v>0.29470198675496689</v>
      </c>
      <c r="DC88" s="17">
        <f t="shared" si="9"/>
        <v>0.12913907284768211</v>
      </c>
      <c r="DD88" s="15">
        <v>128</v>
      </c>
      <c r="DE88" s="11">
        <f t="shared" si="7"/>
        <v>11.982182256927342</v>
      </c>
      <c r="DF88" s="17">
        <f t="shared" si="8"/>
        <v>0.96508245324423281</v>
      </c>
      <c r="DG88" s="15">
        <v>23</v>
      </c>
      <c r="DH88" s="16">
        <v>190.51741070067575</v>
      </c>
      <c r="DI88" s="16">
        <v>75.201636398418572</v>
      </c>
      <c r="DJ88" s="16">
        <v>196.89</v>
      </c>
      <c r="DK88" s="16">
        <v>78.442999999999998</v>
      </c>
      <c r="DL88" s="18">
        <v>31371.530492074889</v>
      </c>
      <c r="DM88" s="19">
        <v>18.46153846153846</v>
      </c>
      <c r="DN88" s="16">
        <v>7.6923076923076927E-2</v>
      </c>
      <c r="DO88" s="19">
        <v>25.204090000000015</v>
      </c>
      <c r="DP88" s="19">
        <v>0</v>
      </c>
      <c r="DQ88" s="20">
        <v>24.636363636363637</v>
      </c>
      <c r="DR88" s="20">
        <v>24.636363636363637</v>
      </c>
      <c r="DS88" s="20">
        <v>23.181818181818183</v>
      </c>
      <c r="DT88" s="20">
        <v>22.863636363636363</v>
      </c>
      <c r="DU88" s="20">
        <v>23.90909090909091</v>
      </c>
      <c r="DV88" s="21">
        <v>22</v>
      </c>
    </row>
    <row r="89" spans="1:126" s="22" customFormat="1" x14ac:dyDescent="0.2">
      <c r="A89" s="4">
        <v>2008</v>
      </c>
      <c r="B89" s="9">
        <v>38003</v>
      </c>
      <c r="C89" s="10" t="s">
        <v>94</v>
      </c>
      <c r="D89" s="10" t="s">
        <v>361</v>
      </c>
      <c r="E89" s="11">
        <v>198.07</v>
      </c>
      <c r="F89" s="10" t="s">
        <v>37</v>
      </c>
      <c r="G89" s="11">
        <v>202</v>
      </c>
      <c r="H89" s="12">
        <v>673417.67</v>
      </c>
      <c r="I89" s="12">
        <v>9572.31</v>
      </c>
      <c r="J89" s="12">
        <v>754756.73</v>
      </c>
      <c r="K89" s="12">
        <v>173351.88</v>
      </c>
      <c r="L89" s="12">
        <v>264881.24</v>
      </c>
      <c r="M89" s="12">
        <v>0</v>
      </c>
      <c r="N89" s="12">
        <v>0</v>
      </c>
      <c r="O89" s="12">
        <v>0</v>
      </c>
      <c r="P89" s="12">
        <v>134518.70000000001</v>
      </c>
      <c r="Q89" s="12">
        <v>0</v>
      </c>
      <c r="R89" s="12">
        <v>66244</v>
      </c>
      <c r="S89" s="12">
        <v>44634.2</v>
      </c>
      <c r="T89" s="12">
        <v>28826.06</v>
      </c>
      <c r="U89" s="12">
        <v>0</v>
      </c>
      <c r="V89" s="12">
        <v>0</v>
      </c>
      <c r="W89" s="12">
        <v>0</v>
      </c>
      <c r="X89" s="12">
        <v>717891</v>
      </c>
      <c r="Y89" s="12">
        <v>0</v>
      </c>
      <c r="Z89" s="12">
        <v>0</v>
      </c>
      <c r="AA89" s="12">
        <v>66244</v>
      </c>
      <c r="AB89" s="12">
        <v>0</v>
      </c>
      <c r="AC89" s="12">
        <v>914812.67</v>
      </c>
      <c r="AD89" s="12">
        <v>27582.86</v>
      </c>
      <c r="AE89" s="12">
        <v>0</v>
      </c>
      <c r="AF89" s="12">
        <v>100891.07</v>
      </c>
      <c r="AG89" s="12">
        <v>799.92</v>
      </c>
      <c r="AH89" s="12">
        <v>0</v>
      </c>
      <c r="AI89" s="12">
        <v>153845.94</v>
      </c>
      <c r="AJ89" s="12">
        <v>9398.2900000000009</v>
      </c>
      <c r="AK89" s="12">
        <v>0</v>
      </c>
      <c r="AL89" s="12">
        <v>28244</v>
      </c>
      <c r="AM89" s="12">
        <v>0</v>
      </c>
      <c r="AN89" s="12">
        <v>0</v>
      </c>
      <c r="AO89" s="12">
        <v>115982.27</v>
      </c>
      <c r="AP89" s="12">
        <v>211648.13</v>
      </c>
      <c r="AQ89" s="12">
        <v>44733.2</v>
      </c>
      <c r="AR89" s="12">
        <v>251656.2</v>
      </c>
      <c r="AS89" s="12">
        <v>0</v>
      </c>
      <c r="AT89" s="12">
        <v>0</v>
      </c>
      <c r="AU89" s="12">
        <v>0</v>
      </c>
      <c r="AV89" s="12">
        <v>89448.18</v>
      </c>
      <c r="AW89" s="12">
        <v>0</v>
      </c>
      <c r="AX89" s="12">
        <v>9276.4500000000007</v>
      </c>
      <c r="AY89" s="12">
        <v>0</v>
      </c>
      <c r="AZ89" s="12">
        <v>121418.16</v>
      </c>
      <c r="BA89" s="12">
        <v>0</v>
      </c>
      <c r="BB89" s="12">
        <v>0</v>
      </c>
      <c r="BC89" s="12">
        <v>0</v>
      </c>
      <c r="BD89" s="12">
        <v>3487.88</v>
      </c>
      <c r="BE89" s="12">
        <v>62106.33</v>
      </c>
      <c r="BF89" s="12">
        <v>17199.48</v>
      </c>
      <c r="BG89" s="12">
        <v>0</v>
      </c>
      <c r="BH89" s="12">
        <v>23139.1</v>
      </c>
      <c r="BI89" s="12">
        <v>0</v>
      </c>
      <c r="BJ89" s="12">
        <v>0</v>
      </c>
      <c r="BK89" s="12">
        <v>0</v>
      </c>
      <c r="BL89" s="12">
        <v>0</v>
      </c>
      <c r="BM89" s="12">
        <v>0</v>
      </c>
      <c r="BN89" s="12">
        <v>0</v>
      </c>
      <c r="BO89" s="12">
        <v>0</v>
      </c>
      <c r="BP89" s="12">
        <v>0</v>
      </c>
      <c r="BQ89" s="12">
        <v>0</v>
      </c>
      <c r="BR89" s="12">
        <v>0</v>
      </c>
      <c r="BS89" s="12">
        <v>0</v>
      </c>
      <c r="BT89" s="12">
        <v>0</v>
      </c>
      <c r="BU89" s="12">
        <v>7529.6700259282798</v>
      </c>
      <c r="BV89" s="12">
        <v>8650.751284183747</v>
      </c>
      <c r="BW89" s="12">
        <v>630313.01</v>
      </c>
      <c r="BX89" s="12">
        <v>358912.98</v>
      </c>
      <c r="BY89" s="12">
        <v>19975.02</v>
      </c>
      <c r="BZ89" s="12">
        <v>1595.42</v>
      </c>
      <c r="CA89" s="12">
        <v>0</v>
      </c>
      <c r="CB89" s="12">
        <v>0</v>
      </c>
      <c r="CC89" s="12">
        <v>0</v>
      </c>
      <c r="CD89" s="12">
        <v>0</v>
      </c>
      <c r="CE89" s="12">
        <v>0</v>
      </c>
      <c r="CF89" s="12">
        <v>0</v>
      </c>
      <c r="CG89" s="12">
        <v>91491.93</v>
      </c>
      <c r="CH89" s="12">
        <v>102684.09</v>
      </c>
      <c r="CI89" s="13">
        <v>4.25</v>
      </c>
      <c r="CJ89" s="13">
        <v>5.82</v>
      </c>
      <c r="CK89" s="13">
        <v>6.68</v>
      </c>
      <c r="CL89" s="13">
        <v>14.29</v>
      </c>
      <c r="CM89" s="13">
        <v>1.4</v>
      </c>
      <c r="CN89" s="13">
        <v>2</v>
      </c>
      <c r="CO89" s="13">
        <v>0</v>
      </c>
      <c r="CP89" s="13">
        <v>0.3</v>
      </c>
      <c r="CQ89" s="10" t="s">
        <v>235</v>
      </c>
      <c r="CR89" s="14">
        <v>69473261</v>
      </c>
      <c r="CS89" s="14">
        <v>2046668</v>
      </c>
      <c r="CT89" s="14">
        <v>15429883</v>
      </c>
      <c r="CU89" s="14">
        <v>12582961</v>
      </c>
      <c r="CV89" s="11">
        <v>36</v>
      </c>
      <c r="CW89" s="11">
        <v>202</v>
      </c>
      <c r="CX89" s="15">
        <v>22</v>
      </c>
      <c r="CY89" s="16">
        <v>3</v>
      </c>
      <c r="CZ89" s="13">
        <v>202</v>
      </c>
      <c r="DA89" s="17">
        <v>0</v>
      </c>
      <c r="DB89" s="17">
        <v>0.38613861386138615</v>
      </c>
      <c r="DC89" s="17">
        <f t="shared" si="9"/>
        <v>0.17821782178217821</v>
      </c>
      <c r="DD89" s="15">
        <v>84</v>
      </c>
      <c r="DE89" s="11">
        <f t="shared" si="7"/>
        <v>9.1972779699695089</v>
      </c>
      <c r="DF89" s="17">
        <f t="shared" si="8"/>
        <v>0.96673353310081556</v>
      </c>
      <c r="DG89" s="15">
        <v>12</v>
      </c>
      <c r="DH89" s="16">
        <v>132.65806702608191</v>
      </c>
      <c r="DI89" s="16">
        <v>64.951934475055836</v>
      </c>
      <c r="DJ89" s="16">
        <v>137.25800000000001</v>
      </c>
      <c r="DK89" s="16">
        <v>67.152000000000001</v>
      </c>
      <c r="DL89" s="18">
        <v>32228.458816683622</v>
      </c>
      <c r="DM89" s="19">
        <v>20.208333333333332</v>
      </c>
      <c r="DN89" s="16">
        <v>8.3333333333333329E-2</v>
      </c>
      <c r="DO89" s="19">
        <v>21.963020000000032</v>
      </c>
      <c r="DP89" s="19">
        <v>0</v>
      </c>
      <c r="DQ89" s="20">
        <v>23.833333333333332</v>
      </c>
      <c r="DR89" s="20">
        <v>24.833333333333332</v>
      </c>
      <c r="DS89" s="20">
        <v>24.25</v>
      </c>
      <c r="DT89" s="20">
        <v>23.666666666666668</v>
      </c>
      <c r="DU89" s="20">
        <v>24.333333333333332</v>
      </c>
      <c r="DV89" s="21">
        <v>12</v>
      </c>
    </row>
    <row r="90" spans="1:126" s="22" customFormat="1" x14ac:dyDescent="0.2">
      <c r="A90" s="4">
        <v>2008</v>
      </c>
      <c r="B90" s="9">
        <v>39001</v>
      </c>
      <c r="C90" s="10" t="s">
        <v>95</v>
      </c>
      <c r="D90" s="10" t="s">
        <v>297</v>
      </c>
      <c r="E90" s="11">
        <v>140.97</v>
      </c>
      <c r="F90" s="10" t="s">
        <v>38</v>
      </c>
      <c r="G90" s="11">
        <v>557</v>
      </c>
      <c r="H90" s="12">
        <v>999012.57</v>
      </c>
      <c r="I90" s="12">
        <v>35872.5</v>
      </c>
      <c r="J90" s="12">
        <v>1933716.31</v>
      </c>
      <c r="K90" s="12">
        <v>134916.82999999999</v>
      </c>
      <c r="L90" s="12">
        <v>729498.68</v>
      </c>
      <c r="M90" s="12">
        <v>0</v>
      </c>
      <c r="N90" s="12">
        <v>0</v>
      </c>
      <c r="O90" s="12">
        <v>0</v>
      </c>
      <c r="P90" s="12">
        <v>239363.71</v>
      </c>
      <c r="Q90" s="12">
        <v>155.47</v>
      </c>
      <c r="R90" s="12">
        <v>158754</v>
      </c>
      <c r="S90" s="12">
        <v>98389.6</v>
      </c>
      <c r="T90" s="12">
        <v>51295.15</v>
      </c>
      <c r="U90" s="12">
        <v>0</v>
      </c>
      <c r="V90" s="12">
        <v>0</v>
      </c>
      <c r="W90" s="12">
        <v>0</v>
      </c>
      <c r="X90" s="12">
        <v>1626363</v>
      </c>
      <c r="Y90" s="12">
        <v>0</v>
      </c>
      <c r="Z90" s="12">
        <v>0</v>
      </c>
      <c r="AA90" s="12">
        <v>72451</v>
      </c>
      <c r="AB90" s="12">
        <v>86303</v>
      </c>
      <c r="AC90" s="12">
        <v>1797937.13</v>
      </c>
      <c r="AD90" s="12">
        <v>0</v>
      </c>
      <c r="AE90" s="12">
        <v>0</v>
      </c>
      <c r="AF90" s="12">
        <v>126063.83</v>
      </c>
      <c r="AG90" s="12">
        <v>0</v>
      </c>
      <c r="AH90" s="12">
        <v>0</v>
      </c>
      <c r="AI90" s="12">
        <v>324077.52</v>
      </c>
      <c r="AJ90" s="12">
        <v>21365.33</v>
      </c>
      <c r="AK90" s="12">
        <v>0</v>
      </c>
      <c r="AL90" s="12">
        <v>51387.34</v>
      </c>
      <c r="AM90" s="12">
        <v>0</v>
      </c>
      <c r="AN90" s="12">
        <v>0</v>
      </c>
      <c r="AO90" s="12">
        <v>237148.59</v>
      </c>
      <c r="AP90" s="12">
        <v>324211.21000000002</v>
      </c>
      <c r="AQ90" s="12">
        <v>137883.29999999999</v>
      </c>
      <c r="AR90" s="12">
        <v>394942.76</v>
      </c>
      <c r="AS90" s="12">
        <v>0</v>
      </c>
      <c r="AT90" s="12">
        <v>0</v>
      </c>
      <c r="AU90" s="12">
        <v>0</v>
      </c>
      <c r="AV90" s="12">
        <v>124077.55</v>
      </c>
      <c r="AW90" s="12">
        <v>2187.6</v>
      </c>
      <c r="AX90" s="12">
        <v>0</v>
      </c>
      <c r="AY90" s="12">
        <v>80090.75</v>
      </c>
      <c r="AZ90" s="12">
        <v>844931.94</v>
      </c>
      <c r="BA90" s="12">
        <v>0</v>
      </c>
      <c r="BB90" s="12">
        <v>0</v>
      </c>
      <c r="BC90" s="12">
        <v>0</v>
      </c>
      <c r="BD90" s="12">
        <v>40498.769999999997</v>
      </c>
      <c r="BE90" s="12">
        <v>80899.5</v>
      </c>
      <c r="BF90" s="12">
        <v>17636.91</v>
      </c>
      <c r="BG90" s="12">
        <v>6119.6</v>
      </c>
      <c r="BH90" s="12">
        <v>11475.1</v>
      </c>
      <c r="BI90" s="12">
        <v>0</v>
      </c>
      <c r="BJ90" s="12">
        <v>0</v>
      </c>
      <c r="BK90" s="12">
        <v>0</v>
      </c>
      <c r="BL90" s="12">
        <v>0</v>
      </c>
      <c r="BM90" s="12">
        <v>0</v>
      </c>
      <c r="BN90" s="12">
        <v>0</v>
      </c>
      <c r="BO90" s="12">
        <v>0</v>
      </c>
      <c r="BP90" s="12">
        <v>0</v>
      </c>
      <c r="BQ90" s="12">
        <v>0</v>
      </c>
      <c r="BR90" s="12">
        <v>0</v>
      </c>
      <c r="BS90" s="12">
        <v>0</v>
      </c>
      <c r="BT90" s="12">
        <v>0</v>
      </c>
      <c r="BU90" s="12">
        <v>4964.5468999980258</v>
      </c>
      <c r="BV90" s="12">
        <v>5678.2806790574577</v>
      </c>
      <c r="BW90" s="12">
        <v>831434.4</v>
      </c>
      <c r="BX90" s="12">
        <v>404182.3</v>
      </c>
      <c r="BY90" s="12">
        <v>50382.97</v>
      </c>
      <c r="BZ90" s="12">
        <v>19576.2</v>
      </c>
      <c r="CA90" s="12">
        <v>85073.24</v>
      </c>
      <c r="CB90" s="12">
        <v>73348.75</v>
      </c>
      <c r="CC90" s="12">
        <v>0</v>
      </c>
      <c r="CD90" s="12">
        <v>0</v>
      </c>
      <c r="CE90" s="12">
        <v>0</v>
      </c>
      <c r="CF90" s="12">
        <v>0</v>
      </c>
      <c r="CG90" s="12">
        <v>162422.01999999999</v>
      </c>
      <c r="CH90" s="12">
        <v>159204.85999999999</v>
      </c>
      <c r="CI90" s="13">
        <v>2.71</v>
      </c>
      <c r="CJ90" s="13">
        <v>3.71</v>
      </c>
      <c r="CK90" s="13">
        <v>4.26</v>
      </c>
      <c r="CL90" s="13">
        <v>9.11</v>
      </c>
      <c r="CM90" s="13">
        <v>1.4</v>
      </c>
      <c r="CN90" s="13">
        <v>3</v>
      </c>
      <c r="CO90" s="13">
        <v>0.47</v>
      </c>
      <c r="CP90" s="13">
        <v>0.3</v>
      </c>
      <c r="CQ90" s="10" t="s">
        <v>396</v>
      </c>
      <c r="CR90" s="14">
        <v>83572149</v>
      </c>
      <c r="CS90" s="14">
        <v>2596909</v>
      </c>
      <c r="CT90" s="14">
        <v>55702161</v>
      </c>
      <c r="CU90" s="14">
        <v>34992876</v>
      </c>
      <c r="CV90" s="11">
        <v>40</v>
      </c>
      <c r="CW90" s="11">
        <v>565</v>
      </c>
      <c r="CX90" s="15">
        <v>316</v>
      </c>
      <c r="CY90" s="16">
        <v>7</v>
      </c>
      <c r="CZ90" s="13">
        <v>560.99</v>
      </c>
      <c r="DA90" s="17">
        <v>2.185792349726776E-2</v>
      </c>
      <c r="DB90" s="17">
        <v>0.12389380530973451</v>
      </c>
      <c r="DC90" s="17">
        <f t="shared" si="9"/>
        <v>7.0796460176991149E-2</v>
      </c>
      <c r="DD90" s="15">
        <v>214</v>
      </c>
      <c r="DE90" s="11">
        <f t="shared" si="7"/>
        <v>16.783956320124993</v>
      </c>
      <c r="DF90" s="17">
        <f t="shared" si="8"/>
        <v>0.97942704291352956</v>
      </c>
      <c r="DG90" s="15">
        <v>31</v>
      </c>
      <c r="DH90" s="16">
        <v>220.33633876112137</v>
      </c>
      <c r="DI90" s="16">
        <v>374.71260230690768</v>
      </c>
      <c r="DJ90" s="16">
        <v>226.76</v>
      </c>
      <c r="DK90" s="16">
        <v>380.78800000000001</v>
      </c>
      <c r="DL90" s="18">
        <v>36675.828132287257</v>
      </c>
      <c r="DM90" s="19">
        <v>13.457142857142857</v>
      </c>
      <c r="DN90" s="16">
        <v>5.7142857142857141E-2</v>
      </c>
      <c r="DO90" s="19">
        <v>33.663100000000021</v>
      </c>
      <c r="DP90" s="19">
        <v>0</v>
      </c>
      <c r="DQ90" s="20">
        <v>23.941176470588236</v>
      </c>
      <c r="DR90" s="20">
        <v>22.588235294117649</v>
      </c>
      <c r="DS90" s="20">
        <v>22.235294117647058</v>
      </c>
      <c r="DT90" s="20">
        <v>23.117647058823529</v>
      </c>
      <c r="DU90" s="20">
        <v>23.176470588235293</v>
      </c>
      <c r="DV90" s="21">
        <v>17</v>
      </c>
    </row>
    <row r="91" spans="1:126" s="22" customFormat="1" x14ac:dyDescent="0.2">
      <c r="A91" s="4">
        <v>2008</v>
      </c>
      <c r="B91" s="9">
        <v>39002</v>
      </c>
      <c r="C91" s="10" t="s">
        <v>194</v>
      </c>
      <c r="D91" s="10" t="s">
        <v>298</v>
      </c>
      <c r="E91" s="11">
        <v>250.91</v>
      </c>
      <c r="F91" s="10" t="s">
        <v>38</v>
      </c>
      <c r="G91" s="11">
        <v>1171</v>
      </c>
      <c r="H91" s="12">
        <v>3037442.8</v>
      </c>
      <c r="I91" s="12">
        <v>140725.46</v>
      </c>
      <c r="J91" s="12">
        <v>3036142.25</v>
      </c>
      <c r="K91" s="12">
        <v>397253.39</v>
      </c>
      <c r="L91" s="12">
        <v>1430150.01</v>
      </c>
      <c r="M91" s="12">
        <v>11087.87</v>
      </c>
      <c r="N91" s="12">
        <v>63241.34</v>
      </c>
      <c r="O91" s="12">
        <v>183979.98</v>
      </c>
      <c r="P91" s="12">
        <v>632401.84</v>
      </c>
      <c r="Q91" s="12">
        <v>4999.7</v>
      </c>
      <c r="R91" s="12">
        <v>205744</v>
      </c>
      <c r="S91" s="12">
        <v>295828.05</v>
      </c>
      <c r="T91" s="12">
        <v>141399.67999999999</v>
      </c>
      <c r="U91" s="12">
        <v>1107.96</v>
      </c>
      <c r="V91" s="12">
        <v>0</v>
      </c>
      <c r="W91" s="12">
        <v>0</v>
      </c>
      <c r="X91" s="12">
        <v>2862025</v>
      </c>
      <c r="Y91" s="12">
        <v>0</v>
      </c>
      <c r="Z91" s="12">
        <v>0</v>
      </c>
      <c r="AA91" s="12">
        <v>189980</v>
      </c>
      <c r="AB91" s="12">
        <v>15764</v>
      </c>
      <c r="AC91" s="12">
        <v>3641894.36</v>
      </c>
      <c r="AD91" s="12">
        <v>28905.45</v>
      </c>
      <c r="AE91" s="12">
        <v>0</v>
      </c>
      <c r="AF91" s="12">
        <v>872308.35</v>
      </c>
      <c r="AG91" s="12">
        <v>0</v>
      </c>
      <c r="AH91" s="12">
        <v>0</v>
      </c>
      <c r="AI91" s="12">
        <v>786719.83</v>
      </c>
      <c r="AJ91" s="12">
        <v>51080.65</v>
      </c>
      <c r="AK91" s="12">
        <v>0</v>
      </c>
      <c r="AL91" s="12">
        <v>0</v>
      </c>
      <c r="AM91" s="12">
        <v>0</v>
      </c>
      <c r="AN91" s="12">
        <v>0</v>
      </c>
      <c r="AO91" s="12">
        <v>570794.11</v>
      </c>
      <c r="AP91" s="12">
        <v>660159.57999999996</v>
      </c>
      <c r="AQ91" s="12">
        <v>257884.89</v>
      </c>
      <c r="AR91" s="12">
        <v>865843.51</v>
      </c>
      <c r="AS91" s="12">
        <v>5833.8</v>
      </c>
      <c r="AT91" s="12">
        <v>4543</v>
      </c>
      <c r="AU91" s="12">
        <v>0</v>
      </c>
      <c r="AV91" s="12">
        <v>306048.21999999997</v>
      </c>
      <c r="AW91" s="12">
        <v>4357.17</v>
      </c>
      <c r="AX91" s="12">
        <v>0</v>
      </c>
      <c r="AY91" s="12">
        <v>65076</v>
      </c>
      <c r="AZ91" s="12">
        <v>344771.36</v>
      </c>
      <c r="BA91" s="12">
        <v>0</v>
      </c>
      <c r="BB91" s="12">
        <v>0</v>
      </c>
      <c r="BC91" s="12">
        <v>1071547.6499999999</v>
      </c>
      <c r="BD91" s="12">
        <v>2995</v>
      </c>
      <c r="BE91" s="12">
        <v>290101</v>
      </c>
      <c r="BF91" s="12">
        <v>80181.34</v>
      </c>
      <c r="BG91" s="12">
        <v>54209.09</v>
      </c>
      <c r="BH91" s="12">
        <v>0</v>
      </c>
      <c r="BI91" s="12">
        <v>0</v>
      </c>
      <c r="BJ91" s="12">
        <v>0</v>
      </c>
      <c r="BK91" s="12">
        <v>0</v>
      </c>
      <c r="BL91" s="12">
        <v>0</v>
      </c>
      <c r="BM91" s="12">
        <v>0</v>
      </c>
      <c r="BN91" s="12">
        <v>0</v>
      </c>
      <c r="BO91" s="12">
        <v>0</v>
      </c>
      <c r="BP91" s="12">
        <v>0</v>
      </c>
      <c r="BQ91" s="12">
        <v>0</v>
      </c>
      <c r="BR91" s="12">
        <v>45778.11</v>
      </c>
      <c r="BS91" s="12">
        <v>0</v>
      </c>
      <c r="BT91" s="12">
        <v>0</v>
      </c>
      <c r="BU91" s="12">
        <v>5323.492599914287</v>
      </c>
      <c r="BV91" s="12">
        <v>6246.4370666626028</v>
      </c>
      <c r="BW91" s="12">
        <v>2067242.4</v>
      </c>
      <c r="BX91" s="12">
        <v>407883.3</v>
      </c>
      <c r="BY91" s="12">
        <v>-3812.7099999999919</v>
      </c>
      <c r="BZ91" s="12">
        <v>121797.94</v>
      </c>
      <c r="CA91" s="12">
        <v>0</v>
      </c>
      <c r="CB91" s="12">
        <v>0</v>
      </c>
      <c r="CC91" s="12">
        <v>3176.9</v>
      </c>
      <c r="CD91" s="12">
        <v>320289.23</v>
      </c>
      <c r="CE91" s="12">
        <v>0</v>
      </c>
      <c r="CF91" s="12">
        <v>0</v>
      </c>
      <c r="CG91" s="12">
        <v>473419.62</v>
      </c>
      <c r="CH91" s="12">
        <v>470133.95</v>
      </c>
      <c r="CI91" s="13">
        <v>2.91</v>
      </c>
      <c r="CJ91" s="13">
        <v>3.98</v>
      </c>
      <c r="CK91" s="13">
        <v>4.57</v>
      </c>
      <c r="CL91" s="13">
        <v>9.7799999999999994</v>
      </c>
      <c r="CM91" s="13">
        <v>1.4</v>
      </c>
      <c r="CN91" s="13">
        <v>3</v>
      </c>
      <c r="CO91" s="13">
        <v>0</v>
      </c>
      <c r="CP91" s="13">
        <v>0.3</v>
      </c>
      <c r="CQ91" s="10" t="s">
        <v>235</v>
      </c>
      <c r="CR91" s="14">
        <v>135040054</v>
      </c>
      <c r="CS91" s="14">
        <v>1694560</v>
      </c>
      <c r="CT91" s="14">
        <v>220861985</v>
      </c>
      <c r="CU91" s="14">
        <v>124434320</v>
      </c>
      <c r="CV91" s="11">
        <v>130</v>
      </c>
      <c r="CW91" s="11">
        <v>1171</v>
      </c>
      <c r="CX91" s="15">
        <v>41</v>
      </c>
      <c r="CY91" s="16">
        <v>24.85</v>
      </c>
      <c r="CZ91" s="13">
        <v>1185.46</v>
      </c>
      <c r="DA91" s="17">
        <v>8.7260034904013961E-3</v>
      </c>
      <c r="DB91" s="17">
        <v>0.27241673783091375</v>
      </c>
      <c r="DC91" s="17">
        <f t="shared" si="9"/>
        <v>0.11101622544833475</v>
      </c>
      <c r="DD91" s="15">
        <v>265</v>
      </c>
      <c r="DE91" s="11">
        <f t="shared" si="7"/>
        <v>14.440709234901368</v>
      </c>
      <c r="DF91" s="17">
        <f t="shared" si="8"/>
        <v>0.96282757032756383</v>
      </c>
      <c r="DG91" s="15">
        <v>88</v>
      </c>
      <c r="DH91" s="16">
        <v>771.49885989625648</v>
      </c>
      <c r="DI91" s="16">
        <v>365.27506494182563</v>
      </c>
      <c r="DJ91" s="16">
        <v>798.48599999999999</v>
      </c>
      <c r="DK91" s="16">
        <v>382.17599999999999</v>
      </c>
      <c r="DL91" s="18">
        <v>36647.808046471684</v>
      </c>
      <c r="DM91" s="19">
        <v>15.475609756097562</v>
      </c>
      <c r="DN91" s="16">
        <v>0.26829268292682928</v>
      </c>
      <c r="DO91" s="19">
        <v>81.090200000000081</v>
      </c>
      <c r="DP91" s="19">
        <v>0</v>
      </c>
      <c r="DQ91" s="20">
        <v>21.304347826086957</v>
      </c>
      <c r="DR91" s="20">
        <v>21.985507246376812</v>
      </c>
      <c r="DS91" s="20">
        <v>20.594202898550726</v>
      </c>
      <c r="DT91" s="20">
        <v>21.478260869565219</v>
      </c>
      <c r="DU91" s="20">
        <v>21.507246376811594</v>
      </c>
      <c r="DV91" s="21">
        <v>69</v>
      </c>
    </row>
    <row r="92" spans="1:126" s="22" customFormat="1" x14ac:dyDescent="0.2">
      <c r="A92" s="4">
        <v>2008</v>
      </c>
      <c r="B92" s="9">
        <v>39004</v>
      </c>
      <c r="C92" s="10" t="s">
        <v>195</v>
      </c>
      <c r="D92" s="10" t="s">
        <v>383</v>
      </c>
      <c r="E92" s="11">
        <v>125.1</v>
      </c>
      <c r="F92" s="10" t="s">
        <v>38</v>
      </c>
      <c r="G92" s="11">
        <v>123</v>
      </c>
      <c r="H92" s="12">
        <v>580859.93999999994</v>
      </c>
      <c r="I92" s="12">
        <v>14999.48</v>
      </c>
      <c r="J92" s="12">
        <v>371704.86</v>
      </c>
      <c r="K92" s="12">
        <v>55232.17</v>
      </c>
      <c r="L92" s="12">
        <v>127945.55</v>
      </c>
      <c r="M92" s="12">
        <v>430.3</v>
      </c>
      <c r="N92" s="12">
        <v>0</v>
      </c>
      <c r="O92" s="12">
        <v>0</v>
      </c>
      <c r="P92" s="12">
        <v>124524.33</v>
      </c>
      <c r="Q92" s="12">
        <v>418.53</v>
      </c>
      <c r="R92" s="12">
        <v>0</v>
      </c>
      <c r="S92" s="12">
        <v>24672.33</v>
      </c>
      <c r="T92" s="12">
        <v>26654.35</v>
      </c>
      <c r="U92" s="12">
        <v>89.62</v>
      </c>
      <c r="V92" s="12">
        <v>0</v>
      </c>
      <c r="W92" s="12">
        <v>0</v>
      </c>
      <c r="X92" s="12">
        <v>352887</v>
      </c>
      <c r="Y92" s="12">
        <v>0</v>
      </c>
      <c r="Z92" s="12">
        <v>0</v>
      </c>
      <c r="AA92" s="12">
        <v>0</v>
      </c>
      <c r="AB92" s="12">
        <v>0</v>
      </c>
      <c r="AC92" s="12">
        <v>614894.81000000006</v>
      </c>
      <c r="AD92" s="12">
        <v>0</v>
      </c>
      <c r="AE92" s="12">
        <v>0</v>
      </c>
      <c r="AF92" s="12">
        <v>70158.83</v>
      </c>
      <c r="AG92" s="12">
        <v>0</v>
      </c>
      <c r="AH92" s="12">
        <v>0</v>
      </c>
      <c r="AI92" s="12">
        <v>96630.77</v>
      </c>
      <c r="AJ92" s="12">
        <v>0</v>
      </c>
      <c r="AK92" s="12">
        <v>0</v>
      </c>
      <c r="AL92" s="12">
        <v>25408.240000000002</v>
      </c>
      <c r="AM92" s="12">
        <v>0</v>
      </c>
      <c r="AN92" s="12">
        <v>0</v>
      </c>
      <c r="AO92" s="12">
        <v>32402.85</v>
      </c>
      <c r="AP92" s="12">
        <v>112575.55</v>
      </c>
      <c r="AQ92" s="12">
        <v>77333.710000000006</v>
      </c>
      <c r="AR92" s="12">
        <v>160298.75</v>
      </c>
      <c r="AS92" s="12">
        <v>0</v>
      </c>
      <c r="AT92" s="12">
        <v>0</v>
      </c>
      <c r="AU92" s="12">
        <v>0</v>
      </c>
      <c r="AV92" s="12">
        <v>48657.79</v>
      </c>
      <c r="AW92" s="12">
        <v>0</v>
      </c>
      <c r="AX92" s="12">
        <v>9460.6</v>
      </c>
      <c r="AY92" s="12">
        <v>5917.71</v>
      </c>
      <c r="AZ92" s="12">
        <v>119452.45</v>
      </c>
      <c r="BA92" s="12">
        <v>0</v>
      </c>
      <c r="BB92" s="12">
        <v>0</v>
      </c>
      <c r="BC92" s="12">
        <v>0</v>
      </c>
      <c r="BD92" s="12">
        <v>0</v>
      </c>
      <c r="BE92" s="12">
        <v>51951.73</v>
      </c>
      <c r="BF92" s="12">
        <v>2657.61</v>
      </c>
      <c r="BG92" s="12">
        <v>0</v>
      </c>
      <c r="BH92" s="12">
        <v>0</v>
      </c>
      <c r="BI92" s="12">
        <v>0</v>
      </c>
      <c r="BJ92" s="12">
        <v>0</v>
      </c>
      <c r="BK92" s="12">
        <v>0</v>
      </c>
      <c r="BL92" s="12">
        <v>0</v>
      </c>
      <c r="BM92" s="12">
        <v>1241.18</v>
      </c>
      <c r="BN92" s="12">
        <v>0</v>
      </c>
      <c r="BO92" s="12">
        <v>0</v>
      </c>
      <c r="BP92" s="12">
        <v>0</v>
      </c>
      <c r="BQ92" s="12">
        <v>0</v>
      </c>
      <c r="BR92" s="12">
        <v>0</v>
      </c>
      <c r="BS92" s="12">
        <v>0</v>
      </c>
      <c r="BT92" s="12">
        <v>0</v>
      </c>
      <c r="BU92" s="12">
        <v>8515.7097622322963</v>
      </c>
      <c r="BV92" s="12">
        <v>9825.0497757445992</v>
      </c>
      <c r="BW92" s="12">
        <v>184432.59</v>
      </c>
      <c r="BX92" s="12">
        <v>130969.36</v>
      </c>
      <c r="BY92" s="12">
        <v>57542.68</v>
      </c>
      <c r="BZ92" s="12">
        <v>94.55</v>
      </c>
      <c r="CA92" s="12">
        <v>0</v>
      </c>
      <c r="CB92" s="12">
        <v>0</v>
      </c>
      <c r="CC92" s="12">
        <v>0</v>
      </c>
      <c r="CD92" s="12">
        <v>0</v>
      </c>
      <c r="CE92" s="12">
        <v>0</v>
      </c>
      <c r="CF92" s="12">
        <v>0</v>
      </c>
      <c r="CG92" s="12">
        <v>58311.7</v>
      </c>
      <c r="CH92" s="12">
        <v>57795.74</v>
      </c>
      <c r="CI92" s="13">
        <v>4.91</v>
      </c>
      <c r="CJ92" s="13">
        <v>6.72</v>
      </c>
      <c r="CK92" s="13">
        <v>7.72</v>
      </c>
      <c r="CL92" s="13">
        <v>16.510000000000002</v>
      </c>
      <c r="CM92" s="13">
        <v>1.4</v>
      </c>
      <c r="CN92" s="13">
        <v>1.44</v>
      </c>
      <c r="CO92" s="13">
        <v>0</v>
      </c>
      <c r="CP92" s="13">
        <v>0.3</v>
      </c>
      <c r="CQ92" s="10" t="s">
        <v>235</v>
      </c>
      <c r="CR92" s="14">
        <v>74945344</v>
      </c>
      <c r="CS92" s="14">
        <v>961093</v>
      </c>
      <c r="CT92" s="14">
        <v>11893334</v>
      </c>
      <c r="CU92" s="14">
        <v>1864593</v>
      </c>
      <c r="CV92" s="11">
        <v>16</v>
      </c>
      <c r="CW92" s="11">
        <v>123</v>
      </c>
      <c r="CX92" s="15">
        <v>29</v>
      </c>
      <c r="CY92" s="16">
        <v>2</v>
      </c>
      <c r="CZ92" s="13">
        <v>122</v>
      </c>
      <c r="DA92" s="17">
        <v>0</v>
      </c>
      <c r="DB92" s="17">
        <v>0.31707317073170732</v>
      </c>
      <c r="DC92" s="17">
        <f t="shared" si="9"/>
        <v>0.13008130081300814</v>
      </c>
      <c r="DD92" s="15">
        <v>100</v>
      </c>
      <c r="DE92" s="11">
        <f t="shared" si="7"/>
        <v>6.9888746207257038</v>
      </c>
      <c r="DF92" s="17">
        <f t="shared" si="8"/>
        <v>0.96966604450479743</v>
      </c>
      <c r="DG92" s="15">
        <v>10</v>
      </c>
      <c r="DH92" s="16">
        <v>78.189305466237954</v>
      </c>
      <c r="DI92" s="16">
        <v>40.935137767220901</v>
      </c>
      <c r="DJ92" s="16">
        <v>80.756</v>
      </c>
      <c r="DK92" s="16">
        <v>42.094999999999999</v>
      </c>
      <c r="DL92" s="18">
        <v>25159.039512710653</v>
      </c>
      <c r="DM92" s="19">
        <v>15.421052631578947</v>
      </c>
      <c r="DN92" s="16">
        <v>0.21052631578947367</v>
      </c>
      <c r="DO92" s="19">
        <v>17.599400000000006</v>
      </c>
      <c r="DP92" s="19">
        <v>0</v>
      </c>
      <c r="DQ92" s="20"/>
      <c r="DR92" s="20"/>
      <c r="DS92" s="20"/>
      <c r="DT92" s="20"/>
      <c r="DU92" s="20"/>
      <c r="DV92" s="21">
        <v>6</v>
      </c>
    </row>
    <row r="93" spans="1:126" s="22" customFormat="1" x14ac:dyDescent="0.2">
      <c r="A93" s="4">
        <v>2008</v>
      </c>
      <c r="B93" s="9">
        <v>39005</v>
      </c>
      <c r="C93" s="10" t="s">
        <v>196</v>
      </c>
      <c r="D93" s="10" t="s">
        <v>299</v>
      </c>
      <c r="E93" s="11">
        <v>191.87</v>
      </c>
      <c r="F93" s="10" t="s">
        <v>38</v>
      </c>
      <c r="G93" s="11">
        <v>118</v>
      </c>
      <c r="H93" s="12">
        <v>713963.39</v>
      </c>
      <c r="I93" s="12">
        <v>11271.46</v>
      </c>
      <c r="J93" s="12">
        <v>331026.65999999997</v>
      </c>
      <c r="K93" s="12">
        <v>65588.81</v>
      </c>
      <c r="L93" s="12">
        <v>219874.31</v>
      </c>
      <c r="M93" s="12">
        <v>0</v>
      </c>
      <c r="N93" s="12">
        <v>0</v>
      </c>
      <c r="O93" s="12">
        <v>0</v>
      </c>
      <c r="P93" s="12">
        <v>151432.88</v>
      </c>
      <c r="Q93" s="12">
        <v>0</v>
      </c>
      <c r="R93" s="12">
        <v>0</v>
      </c>
      <c r="S93" s="12">
        <v>35003.980000000003</v>
      </c>
      <c r="T93" s="12">
        <v>32444.51</v>
      </c>
      <c r="U93" s="12">
        <v>0</v>
      </c>
      <c r="V93" s="12">
        <v>0</v>
      </c>
      <c r="W93" s="12">
        <v>0</v>
      </c>
      <c r="X93" s="12">
        <v>307619</v>
      </c>
      <c r="Y93" s="12">
        <v>0</v>
      </c>
      <c r="Z93" s="12">
        <v>0</v>
      </c>
      <c r="AA93" s="12">
        <v>0</v>
      </c>
      <c r="AB93" s="12">
        <v>0</v>
      </c>
      <c r="AC93" s="12">
        <v>748653.53</v>
      </c>
      <c r="AD93" s="12">
        <v>0</v>
      </c>
      <c r="AE93" s="12">
        <v>0</v>
      </c>
      <c r="AF93" s="12">
        <v>85544.25</v>
      </c>
      <c r="AG93" s="12">
        <v>0</v>
      </c>
      <c r="AH93" s="12">
        <v>0</v>
      </c>
      <c r="AI93" s="12">
        <v>85395.08</v>
      </c>
      <c r="AJ93" s="12">
        <v>13901.54</v>
      </c>
      <c r="AK93" s="12">
        <v>0</v>
      </c>
      <c r="AL93" s="12">
        <v>0</v>
      </c>
      <c r="AM93" s="12">
        <v>0</v>
      </c>
      <c r="AN93" s="12">
        <v>0</v>
      </c>
      <c r="AO93" s="12">
        <v>24741.42</v>
      </c>
      <c r="AP93" s="12">
        <v>118423.11</v>
      </c>
      <c r="AQ93" s="12">
        <v>54654.13</v>
      </c>
      <c r="AR93" s="12">
        <v>159825.42000000001</v>
      </c>
      <c r="AS93" s="12">
        <v>0</v>
      </c>
      <c r="AT93" s="12">
        <v>0</v>
      </c>
      <c r="AU93" s="12">
        <v>0</v>
      </c>
      <c r="AV93" s="12">
        <v>32500.68</v>
      </c>
      <c r="AW93" s="12">
        <v>0</v>
      </c>
      <c r="AX93" s="12">
        <v>0</v>
      </c>
      <c r="AY93" s="12">
        <v>4137.1400000000003</v>
      </c>
      <c r="AZ93" s="12">
        <v>29483.439999999999</v>
      </c>
      <c r="BA93" s="12">
        <v>0</v>
      </c>
      <c r="BB93" s="12">
        <v>0</v>
      </c>
      <c r="BC93" s="12">
        <v>0</v>
      </c>
      <c r="BD93" s="12">
        <v>3655.65</v>
      </c>
      <c r="BE93" s="12">
        <v>37181.599999999999</v>
      </c>
      <c r="BF93" s="12">
        <v>3082.45</v>
      </c>
      <c r="BG93" s="12">
        <v>21.46</v>
      </c>
      <c r="BH93" s="12">
        <v>0</v>
      </c>
      <c r="BI93" s="12">
        <v>0</v>
      </c>
      <c r="BJ93" s="12">
        <v>0</v>
      </c>
      <c r="BK93" s="12">
        <v>0</v>
      </c>
      <c r="BL93" s="12">
        <v>0</v>
      </c>
      <c r="BM93" s="12">
        <v>0</v>
      </c>
      <c r="BN93" s="12">
        <v>0</v>
      </c>
      <c r="BO93" s="12">
        <v>0</v>
      </c>
      <c r="BP93" s="12">
        <v>0</v>
      </c>
      <c r="BQ93" s="12">
        <v>0</v>
      </c>
      <c r="BR93" s="12">
        <v>0</v>
      </c>
      <c r="BS93" s="12">
        <v>0</v>
      </c>
      <c r="BT93" s="12">
        <v>0</v>
      </c>
      <c r="BU93" s="12">
        <v>9783.4081669488642</v>
      </c>
      <c r="BV93" s="12">
        <v>10859.660928085807</v>
      </c>
      <c r="BW93" s="12">
        <v>599326.43999999994</v>
      </c>
      <c r="BX93" s="12">
        <v>370406.74</v>
      </c>
      <c r="BY93" s="12">
        <v>103428.04</v>
      </c>
      <c r="BZ93" s="12">
        <v>179438.55</v>
      </c>
      <c r="CA93" s="12">
        <v>0</v>
      </c>
      <c r="CB93" s="12">
        <v>0</v>
      </c>
      <c r="CC93" s="12">
        <v>0</v>
      </c>
      <c r="CD93" s="12">
        <v>0</v>
      </c>
      <c r="CE93" s="12">
        <v>0</v>
      </c>
      <c r="CF93" s="12">
        <v>0</v>
      </c>
      <c r="CG93" s="12">
        <v>76730.89</v>
      </c>
      <c r="CH93" s="12">
        <v>84081.13</v>
      </c>
      <c r="CI93" s="13">
        <v>4.2300000000000004</v>
      </c>
      <c r="CJ93" s="13">
        <v>5.79</v>
      </c>
      <c r="CK93" s="13">
        <v>6.65</v>
      </c>
      <c r="CL93" s="13">
        <v>14.22</v>
      </c>
      <c r="CM93" s="13">
        <v>1.4</v>
      </c>
      <c r="CN93" s="13">
        <v>2.02</v>
      </c>
      <c r="CO93" s="13">
        <v>0</v>
      </c>
      <c r="CP93" s="13">
        <v>0.3</v>
      </c>
      <c r="CQ93" s="10" t="s">
        <v>235</v>
      </c>
      <c r="CR93" s="14">
        <v>93599828</v>
      </c>
      <c r="CS93" s="14">
        <v>1040916</v>
      </c>
      <c r="CT93" s="14">
        <v>11322813</v>
      </c>
      <c r="CU93" s="14">
        <v>5721580</v>
      </c>
      <c r="CV93" s="11">
        <v>16</v>
      </c>
      <c r="CW93" s="11">
        <v>124</v>
      </c>
      <c r="CX93" s="15">
        <v>4</v>
      </c>
      <c r="CY93" s="16">
        <v>0</v>
      </c>
      <c r="CZ93" s="13">
        <v>119</v>
      </c>
      <c r="DA93" s="17">
        <v>0</v>
      </c>
      <c r="DB93" s="17">
        <v>0.47580645161290325</v>
      </c>
      <c r="DC93" s="17">
        <f t="shared" si="9"/>
        <v>0.12903225806451613</v>
      </c>
      <c r="DD93" s="15">
        <v>69</v>
      </c>
      <c r="DE93" s="11">
        <f t="shared" si="7"/>
        <v>6.5936999324145802</v>
      </c>
      <c r="DF93" s="17">
        <f t="shared" si="8"/>
        <v>0.96383566577990409</v>
      </c>
      <c r="DG93" s="15">
        <v>11</v>
      </c>
      <c r="DH93" s="16">
        <v>76.773207860922156</v>
      </c>
      <c r="DI93" s="16">
        <v>35.366180345572353</v>
      </c>
      <c r="DJ93" s="16">
        <v>79.311000000000007</v>
      </c>
      <c r="DK93" s="16">
        <v>37.036000000000001</v>
      </c>
      <c r="DL93" s="18">
        <v>29755.156591333674</v>
      </c>
      <c r="DM93" s="19">
        <v>15.736842105263158</v>
      </c>
      <c r="DN93" s="16">
        <v>0</v>
      </c>
      <c r="DO93" s="19">
        <v>18.805829999999986</v>
      </c>
      <c r="DP93" s="19">
        <v>0</v>
      </c>
      <c r="DQ93" s="20"/>
      <c r="DR93" s="20"/>
      <c r="DS93" s="20"/>
      <c r="DT93" s="20"/>
      <c r="DU93" s="20"/>
      <c r="DV93" s="21">
        <v>5</v>
      </c>
    </row>
    <row r="94" spans="1:126" s="22" customFormat="1" x14ac:dyDescent="0.2">
      <c r="A94" s="4">
        <v>2008</v>
      </c>
      <c r="B94" s="9">
        <v>40001</v>
      </c>
      <c r="C94" s="10" t="s">
        <v>98</v>
      </c>
      <c r="D94" s="10" t="s">
        <v>300</v>
      </c>
      <c r="E94" s="11">
        <v>432.74</v>
      </c>
      <c r="F94" s="10" t="s">
        <v>39</v>
      </c>
      <c r="G94" s="11">
        <v>841</v>
      </c>
      <c r="H94" s="12">
        <v>5442603.6400000015</v>
      </c>
      <c r="I94" s="12">
        <v>175604.7</v>
      </c>
      <c r="J94" s="12">
        <v>386233.78</v>
      </c>
      <c r="K94" s="12">
        <v>896533.46</v>
      </c>
      <c r="L94" s="12">
        <v>1389457.87</v>
      </c>
      <c r="M94" s="12">
        <v>20000</v>
      </c>
      <c r="N94" s="12">
        <v>30000</v>
      </c>
      <c r="O94" s="12">
        <v>0</v>
      </c>
      <c r="P94" s="12">
        <v>783724.58</v>
      </c>
      <c r="Q94" s="12">
        <v>0</v>
      </c>
      <c r="R94" s="12">
        <v>170085</v>
      </c>
      <c r="S94" s="12">
        <v>202406.47</v>
      </c>
      <c r="T94" s="12">
        <v>181679.58</v>
      </c>
      <c r="U94" s="12">
        <v>0</v>
      </c>
      <c r="V94" s="12">
        <v>0</v>
      </c>
      <c r="W94" s="12">
        <v>0</v>
      </c>
      <c r="X94" s="12">
        <v>0</v>
      </c>
      <c r="Y94" s="12">
        <v>0</v>
      </c>
      <c r="Z94" s="12">
        <v>0</v>
      </c>
      <c r="AA94" s="12">
        <v>0</v>
      </c>
      <c r="AB94" s="12">
        <v>170085</v>
      </c>
      <c r="AC94" s="12">
        <v>3861259.27</v>
      </c>
      <c r="AD94" s="12">
        <v>0</v>
      </c>
      <c r="AE94" s="12">
        <v>0</v>
      </c>
      <c r="AF94" s="12">
        <v>171524.4</v>
      </c>
      <c r="AG94" s="12">
        <v>0</v>
      </c>
      <c r="AH94" s="12">
        <v>0</v>
      </c>
      <c r="AI94" s="12">
        <v>693165.76</v>
      </c>
      <c r="AJ94" s="12">
        <v>91905.59</v>
      </c>
      <c r="AK94" s="12">
        <v>0</v>
      </c>
      <c r="AL94" s="12">
        <v>0</v>
      </c>
      <c r="AM94" s="12">
        <v>0</v>
      </c>
      <c r="AN94" s="12">
        <v>0</v>
      </c>
      <c r="AO94" s="12">
        <v>606839.53</v>
      </c>
      <c r="AP94" s="12">
        <v>628929.34</v>
      </c>
      <c r="AQ94" s="12">
        <v>183305.85</v>
      </c>
      <c r="AR94" s="12">
        <v>1022821.5</v>
      </c>
      <c r="AS94" s="12">
        <v>0</v>
      </c>
      <c r="AT94" s="12">
        <v>670.46</v>
      </c>
      <c r="AU94" s="12">
        <v>0</v>
      </c>
      <c r="AV94" s="12">
        <v>370976.3</v>
      </c>
      <c r="AW94" s="12">
        <v>92417.86</v>
      </c>
      <c r="AX94" s="12">
        <v>9723.16</v>
      </c>
      <c r="AY94" s="12">
        <v>66611.210000000006</v>
      </c>
      <c r="AZ94" s="12">
        <v>595875.62</v>
      </c>
      <c r="BA94" s="12">
        <v>0</v>
      </c>
      <c r="BB94" s="12">
        <v>0</v>
      </c>
      <c r="BC94" s="12">
        <v>336070</v>
      </c>
      <c r="BD94" s="12">
        <v>21591.7</v>
      </c>
      <c r="BE94" s="12">
        <v>212129.83</v>
      </c>
      <c r="BF94" s="12">
        <v>20274.349999999999</v>
      </c>
      <c r="BG94" s="12">
        <v>24175.01</v>
      </c>
      <c r="BH94" s="12">
        <v>118352.03</v>
      </c>
      <c r="BI94" s="12">
        <v>0</v>
      </c>
      <c r="BJ94" s="12">
        <v>0</v>
      </c>
      <c r="BK94" s="12">
        <v>0</v>
      </c>
      <c r="BL94" s="12">
        <v>0</v>
      </c>
      <c r="BM94" s="12">
        <v>0</v>
      </c>
      <c r="BN94" s="12">
        <v>0</v>
      </c>
      <c r="BO94" s="12">
        <v>0</v>
      </c>
      <c r="BP94" s="12">
        <v>0</v>
      </c>
      <c r="BQ94" s="12">
        <v>0</v>
      </c>
      <c r="BR94" s="12">
        <v>5382.5</v>
      </c>
      <c r="BS94" s="12">
        <v>0</v>
      </c>
      <c r="BT94" s="12">
        <v>0</v>
      </c>
      <c r="BU94" s="12">
        <v>7847.3143284117405</v>
      </c>
      <c r="BV94" s="12">
        <v>9076.2541574511324</v>
      </c>
      <c r="BW94" s="12">
        <v>4797648.04</v>
      </c>
      <c r="BX94" s="12">
        <v>736027.85</v>
      </c>
      <c r="BY94" s="12">
        <v>34230.980000000003</v>
      </c>
      <c r="BZ94" s="12">
        <v>562894.53</v>
      </c>
      <c r="CA94" s="12">
        <v>0</v>
      </c>
      <c r="CB94" s="12">
        <v>0</v>
      </c>
      <c r="CC94" s="12">
        <v>0</v>
      </c>
      <c r="CD94" s="12">
        <v>0</v>
      </c>
      <c r="CE94" s="12">
        <v>0</v>
      </c>
      <c r="CF94" s="12">
        <v>0</v>
      </c>
      <c r="CG94" s="12">
        <v>323272.03000000003</v>
      </c>
      <c r="CH94" s="12">
        <v>312332.03999999998</v>
      </c>
      <c r="CI94" s="13">
        <v>3.23</v>
      </c>
      <c r="CJ94" s="13">
        <v>4.42</v>
      </c>
      <c r="CK94" s="13">
        <v>5.08</v>
      </c>
      <c r="CL94" s="13">
        <v>10.86</v>
      </c>
      <c r="CM94" s="13">
        <v>1.4</v>
      </c>
      <c r="CN94" s="13">
        <v>2</v>
      </c>
      <c r="CO94" s="13">
        <v>0</v>
      </c>
      <c r="CP94" s="13">
        <v>0.3</v>
      </c>
      <c r="CQ94" s="10" t="s">
        <v>235</v>
      </c>
      <c r="CR94" s="14">
        <v>3474635</v>
      </c>
      <c r="CS94" s="14">
        <v>4460991</v>
      </c>
      <c r="CT94" s="14">
        <v>229704089</v>
      </c>
      <c r="CU94" s="14">
        <v>365135546</v>
      </c>
      <c r="CV94" s="11">
        <v>133</v>
      </c>
      <c r="CW94" s="11">
        <v>841</v>
      </c>
      <c r="CX94" s="15">
        <v>10</v>
      </c>
      <c r="CY94" s="16">
        <v>0</v>
      </c>
      <c r="CZ94" s="13">
        <v>846.76</v>
      </c>
      <c r="DA94" s="17">
        <v>7.0815450643776826E-2</v>
      </c>
      <c r="DB94" s="17">
        <v>0.48275862068965519</v>
      </c>
      <c r="DC94" s="17">
        <f t="shared" si="9"/>
        <v>0.15814506539833531</v>
      </c>
      <c r="DD94" s="15">
        <v>409</v>
      </c>
      <c r="DE94" s="11">
        <f t="shared" si="7"/>
        <v>9.7203138609595072</v>
      </c>
      <c r="DF94" s="17">
        <f t="shared" si="8"/>
        <v>0.94507193202306405</v>
      </c>
      <c r="DG94" s="15">
        <v>73</v>
      </c>
      <c r="DH94" s="16">
        <v>473.53717317679838</v>
      </c>
      <c r="DI94" s="16">
        <v>316.96824436389352</v>
      </c>
      <c r="DJ94" s="16">
        <v>502.54700000000003</v>
      </c>
      <c r="DK94" s="16">
        <v>333.90299999999996</v>
      </c>
      <c r="DL94" s="18">
        <v>38129.010825147074</v>
      </c>
      <c r="DM94" s="19">
        <v>15.632183908045977</v>
      </c>
      <c r="DN94" s="16">
        <v>0.20689655172413793</v>
      </c>
      <c r="DO94" s="19">
        <v>86.51984000000013</v>
      </c>
      <c r="DP94" s="19">
        <v>0</v>
      </c>
      <c r="DQ94" s="20">
        <v>22.638888888888889</v>
      </c>
      <c r="DR94" s="20">
        <v>22.694444444444443</v>
      </c>
      <c r="DS94" s="20">
        <v>21.944444444444443</v>
      </c>
      <c r="DT94" s="20">
        <v>22.138888888888889</v>
      </c>
      <c r="DU94" s="20">
        <v>22.444444444444443</v>
      </c>
      <c r="DV94" s="21">
        <v>36</v>
      </c>
    </row>
    <row r="95" spans="1:126" s="22" customFormat="1" x14ac:dyDescent="0.2">
      <c r="A95" s="4">
        <v>2008</v>
      </c>
      <c r="B95" s="9">
        <v>40002</v>
      </c>
      <c r="C95" s="10" t="s">
        <v>99</v>
      </c>
      <c r="D95" s="10" t="s">
        <v>301</v>
      </c>
      <c r="E95" s="11">
        <v>284.13</v>
      </c>
      <c r="F95" s="10" t="s">
        <v>39</v>
      </c>
      <c r="G95" s="11">
        <v>1928</v>
      </c>
      <c r="H95" s="12">
        <v>5700944.5799999982</v>
      </c>
      <c r="I95" s="12">
        <v>506415.32</v>
      </c>
      <c r="J95" s="12">
        <v>4080179.5</v>
      </c>
      <c r="K95" s="12">
        <v>543062.56000000006</v>
      </c>
      <c r="L95" s="12">
        <v>2560478.88</v>
      </c>
      <c r="M95" s="12">
        <v>0</v>
      </c>
      <c r="N95" s="12">
        <v>0</v>
      </c>
      <c r="O95" s="12">
        <v>0</v>
      </c>
      <c r="P95" s="12">
        <v>1161947.76</v>
      </c>
      <c r="Q95" s="12">
        <v>0</v>
      </c>
      <c r="R95" s="12">
        <v>289923</v>
      </c>
      <c r="S95" s="12">
        <v>400431.53</v>
      </c>
      <c r="T95" s="12">
        <v>251536.27</v>
      </c>
      <c r="U95" s="12">
        <v>0</v>
      </c>
      <c r="V95" s="12">
        <v>0</v>
      </c>
      <c r="W95" s="12">
        <v>0</v>
      </c>
      <c r="X95" s="12">
        <v>3586982</v>
      </c>
      <c r="Y95" s="12">
        <v>0</v>
      </c>
      <c r="Z95" s="12">
        <v>0</v>
      </c>
      <c r="AA95" s="12">
        <v>289923</v>
      </c>
      <c r="AB95" s="12">
        <v>0</v>
      </c>
      <c r="AC95" s="12">
        <v>6367571.3399999999</v>
      </c>
      <c r="AD95" s="12">
        <v>0</v>
      </c>
      <c r="AE95" s="12">
        <v>0</v>
      </c>
      <c r="AF95" s="12">
        <v>379265.04</v>
      </c>
      <c r="AG95" s="12">
        <v>0</v>
      </c>
      <c r="AH95" s="12">
        <v>0</v>
      </c>
      <c r="AI95" s="12">
        <v>1286582.22</v>
      </c>
      <c r="AJ95" s="12">
        <v>193889.67</v>
      </c>
      <c r="AK95" s="12">
        <v>0</v>
      </c>
      <c r="AL95" s="12">
        <v>0</v>
      </c>
      <c r="AM95" s="12">
        <v>0</v>
      </c>
      <c r="AN95" s="12">
        <v>0</v>
      </c>
      <c r="AO95" s="12">
        <v>1024112.12</v>
      </c>
      <c r="AP95" s="12">
        <v>991158.55</v>
      </c>
      <c r="AQ95" s="12">
        <v>213651.26</v>
      </c>
      <c r="AR95" s="12">
        <v>1589476.37</v>
      </c>
      <c r="AS95" s="12">
        <v>4383.58</v>
      </c>
      <c r="AT95" s="12">
        <v>115673.56</v>
      </c>
      <c r="AU95" s="12">
        <v>0</v>
      </c>
      <c r="AV95" s="12">
        <v>464968.41</v>
      </c>
      <c r="AW95" s="12">
        <v>278594.68</v>
      </c>
      <c r="AX95" s="12">
        <v>0</v>
      </c>
      <c r="AY95" s="12">
        <v>0</v>
      </c>
      <c r="AZ95" s="12">
        <v>500481.83</v>
      </c>
      <c r="BA95" s="12">
        <v>0</v>
      </c>
      <c r="BB95" s="12">
        <v>0</v>
      </c>
      <c r="BC95" s="12">
        <v>637330</v>
      </c>
      <c r="BD95" s="12">
        <v>64528.82</v>
      </c>
      <c r="BE95" s="12">
        <v>397978.24</v>
      </c>
      <c r="BF95" s="12">
        <v>0</v>
      </c>
      <c r="BG95" s="12">
        <v>0</v>
      </c>
      <c r="BH95" s="12">
        <v>3000</v>
      </c>
      <c r="BI95" s="12">
        <v>0</v>
      </c>
      <c r="BJ95" s="12">
        <v>0</v>
      </c>
      <c r="BK95" s="12">
        <v>0</v>
      </c>
      <c r="BL95" s="12">
        <v>0</v>
      </c>
      <c r="BM95" s="12">
        <v>0</v>
      </c>
      <c r="BN95" s="12">
        <v>0</v>
      </c>
      <c r="BO95" s="12">
        <v>0</v>
      </c>
      <c r="BP95" s="12">
        <v>0</v>
      </c>
      <c r="BQ95" s="12">
        <v>0</v>
      </c>
      <c r="BR95" s="12">
        <v>50000</v>
      </c>
      <c r="BS95" s="12">
        <v>0</v>
      </c>
      <c r="BT95" s="12">
        <v>0</v>
      </c>
      <c r="BU95" s="12">
        <v>5559.0094155988327</v>
      </c>
      <c r="BV95" s="12">
        <v>6421.5521384396625</v>
      </c>
      <c r="BW95" s="12">
        <v>3670044.87</v>
      </c>
      <c r="BX95" s="12">
        <v>2729043</v>
      </c>
      <c r="BY95" s="12">
        <v>358347.05</v>
      </c>
      <c r="BZ95" s="12">
        <v>520531.87</v>
      </c>
      <c r="CA95" s="12">
        <v>427933.38</v>
      </c>
      <c r="CB95" s="12">
        <v>634725</v>
      </c>
      <c r="CC95" s="12">
        <v>92341.2</v>
      </c>
      <c r="CD95" s="12">
        <v>3644599.73</v>
      </c>
      <c r="CE95" s="12">
        <v>0</v>
      </c>
      <c r="CF95" s="12">
        <v>0</v>
      </c>
      <c r="CG95" s="12">
        <v>562925.07999999996</v>
      </c>
      <c r="CH95" s="12">
        <v>532991.87</v>
      </c>
      <c r="CI95" s="13">
        <v>2.71</v>
      </c>
      <c r="CJ95" s="13">
        <v>3.71</v>
      </c>
      <c r="CK95" s="13">
        <v>4.26</v>
      </c>
      <c r="CL95" s="13">
        <v>9.11</v>
      </c>
      <c r="CM95" s="13">
        <v>1.4</v>
      </c>
      <c r="CN95" s="13">
        <v>3</v>
      </c>
      <c r="CO95" s="13">
        <v>0.32</v>
      </c>
      <c r="CP95" s="13">
        <v>0.3</v>
      </c>
      <c r="CQ95" s="10" t="s">
        <v>396</v>
      </c>
      <c r="CR95" s="14">
        <v>15727225</v>
      </c>
      <c r="CS95" s="14">
        <v>5142520</v>
      </c>
      <c r="CT95" s="14">
        <v>534555722</v>
      </c>
      <c r="CU95" s="14">
        <v>334811159</v>
      </c>
      <c r="CV95" s="11">
        <v>277</v>
      </c>
      <c r="CW95" s="11">
        <v>1978</v>
      </c>
      <c r="CX95" s="15">
        <v>69</v>
      </c>
      <c r="CY95" s="16">
        <v>89.69</v>
      </c>
      <c r="CZ95" s="13">
        <v>1929.84</v>
      </c>
      <c r="DA95" s="17">
        <v>2.3162134944612285E-2</v>
      </c>
      <c r="DB95" s="17">
        <v>0.25530839231547015</v>
      </c>
      <c r="DC95" s="17">
        <f t="shared" si="9"/>
        <v>0.14004044489383216</v>
      </c>
      <c r="DD95" s="15">
        <v>688</v>
      </c>
      <c r="DE95" s="11">
        <f t="shared" si="7"/>
        <v>14.583761888014701</v>
      </c>
      <c r="DF95" s="17">
        <f t="shared" si="8"/>
        <v>0.94246136282973869</v>
      </c>
      <c r="DG95" s="15">
        <v>157</v>
      </c>
      <c r="DH95" s="16">
        <v>1207.1069798440142</v>
      </c>
      <c r="DI95" s="16">
        <v>618.23899322554416</v>
      </c>
      <c r="DJ95" s="16">
        <v>1276.0219999999999</v>
      </c>
      <c r="DK95" s="16">
        <v>660.76400000000001</v>
      </c>
      <c r="DL95" s="18">
        <v>39057.436914096637</v>
      </c>
      <c r="DM95" s="19">
        <v>14.7</v>
      </c>
      <c r="DN95" s="16">
        <v>0.29285714285714287</v>
      </c>
      <c r="DO95" s="19">
        <v>135.63029999999998</v>
      </c>
      <c r="DP95" s="19">
        <v>0</v>
      </c>
      <c r="DQ95" s="20">
        <v>22.838095238095239</v>
      </c>
      <c r="DR95" s="20">
        <v>22.666666666666668</v>
      </c>
      <c r="DS95" s="20">
        <v>22.457142857142856</v>
      </c>
      <c r="DT95" s="20">
        <v>23.19047619047619</v>
      </c>
      <c r="DU95" s="20">
        <v>22.904761904761905</v>
      </c>
      <c r="DV95" s="21">
        <v>105</v>
      </c>
    </row>
    <row r="96" spans="1:126" s="22" customFormat="1" x14ac:dyDescent="0.2">
      <c r="A96" s="4">
        <v>2008</v>
      </c>
      <c r="B96" s="9">
        <v>41001</v>
      </c>
      <c r="C96" s="10" t="s">
        <v>100</v>
      </c>
      <c r="D96" s="10" t="s">
        <v>302</v>
      </c>
      <c r="E96" s="11">
        <v>194.87</v>
      </c>
      <c r="F96" s="10" t="s">
        <v>40</v>
      </c>
      <c r="G96" s="11">
        <v>906</v>
      </c>
      <c r="H96" s="12">
        <v>1995096.56</v>
      </c>
      <c r="I96" s="12">
        <v>52606.27</v>
      </c>
      <c r="J96" s="12">
        <v>2690347.39</v>
      </c>
      <c r="K96" s="12">
        <v>176813.17</v>
      </c>
      <c r="L96" s="12">
        <v>964053.2</v>
      </c>
      <c r="M96" s="12">
        <v>0</v>
      </c>
      <c r="N96" s="12">
        <v>0</v>
      </c>
      <c r="O96" s="12">
        <v>0</v>
      </c>
      <c r="P96" s="12">
        <v>576017.47</v>
      </c>
      <c r="Q96" s="12">
        <v>0</v>
      </c>
      <c r="R96" s="12">
        <v>292660</v>
      </c>
      <c r="S96" s="12">
        <v>195860.92</v>
      </c>
      <c r="T96" s="12">
        <v>130324.23</v>
      </c>
      <c r="U96" s="12">
        <v>0</v>
      </c>
      <c r="V96" s="12">
        <v>0</v>
      </c>
      <c r="W96" s="12">
        <v>0</v>
      </c>
      <c r="X96" s="12">
        <v>2539143</v>
      </c>
      <c r="Y96" s="12">
        <v>0</v>
      </c>
      <c r="Z96" s="12">
        <v>0</v>
      </c>
      <c r="AA96" s="12">
        <v>292660</v>
      </c>
      <c r="AB96" s="12">
        <v>0</v>
      </c>
      <c r="AC96" s="12">
        <v>2490258.56</v>
      </c>
      <c r="AD96" s="12">
        <v>0</v>
      </c>
      <c r="AE96" s="12">
        <v>0</v>
      </c>
      <c r="AF96" s="12">
        <v>221014.72</v>
      </c>
      <c r="AG96" s="12">
        <v>0</v>
      </c>
      <c r="AH96" s="12">
        <v>0</v>
      </c>
      <c r="AI96" s="12">
        <v>710464.41</v>
      </c>
      <c r="AJ96" s="12">
        <v>60449.73</v>
      </c>
      <c r="AK96" s="12">
        <v>0</v>
      </c>
      <c r="AL96" s="12">
        <v>0</v>
      </c>
      <c r="AM96" s="12">
        <v>0</v>
      </c>
      <c r="AN96" s="12">
        <v>0</v>
      </c>
      <c r="AO96" s="12">
        <v>417141.44</v>
      </c>
      <c r="AP96" s="12">
        <v>539089.49</v>
      </c>
      <c r="AQ96" s="12">
        <v>243270.99</v>
      </c>
      <c r="AR96" s="12">
        <v>823856.66</v>
      </c>
      <c r="AS96" s="12">
        <v>4000</v>
      </c>
      <c r="AT96" s="12">
        <v>0</v>
      </c>
      <c r="AU96" s="12">
        <v>0</v>
      </c>
      <c r="AV96" s="12">
        <v>419712.81</v>
      </c>
      <c r="AW96" s="12">
        <v>46431.86</v>
      </c>
      <c r="AX96" s="12">
        <v>10683.3</v>
      </c>
      <c r="AY96" s="12">
        <v>49112.5</v>
      </c>
      <c r="AZ96" s="12">
        <v>502622.95</v>
      </c>
      <c r="BA96" s="12">
        <v>0</v>
      </c>
      <c r="BB96" s="12">
        <v>0</v>
      </c>
      <c r="BC96" s="12">
        <v>252208.76</v>
      </c>
      <c r="BD96" s="12">
        <v>27262.66</v>
      </c>
      <c r="BE96" s="12">
        <v>220508.42</v>
      </c>
      <c r="BF96" s="12">
        <v>91996.78</v>
      </c>
      <c r="BG96" s="12">
        <v>34106.31</v>
      </c>
      <c r="BH96" s="12">
        <v>9464.0300000000007</v>
      </c>
      <c r="BI96" s="12">
        <v>0</v>
      </c>
      <c r="BJ96" s="12">
        <v>0</v>
      </c>
      <c r="BK96" s="12">
        <v>0</v>
      </c>
      <c r="BL96" s="12">
        <v>0</v>
      </c>
      <c r="BM96" s="12">
        <v>0</v>
      </c>
      <c r="BN96" s="12">
        <v>0</v>
      </c>
      <c r="BO96" s="12">
        <v>0</v>
      </c>
      <c r="BP96" s="12">
        <v>0</v>
      </c>
      <c r="BQ96" s="12">
        <v>0</v>
      </c>
      <c r="BR96" s="12">
        <v>67640</v>
      </c>
      <c r="BS96" s="12">
        <v>0</v>
      </c>
      <c r="BT96" s="12">
        <v>0</v>
      </c>
      <c r="BU96" s="12">
        <v>5436.0068256365175</v>
      </c>
      <c r="BV96" s="12">
        <v>6447.669548479168</v>
      </c>
      <c r="BW96" s="12">
        <v>730576.26</v>
      </c>
      <c r="BX96" s="12">
        <v>393485.64</v>
      </c>
      <c r="BY96" s="12">
        <v>81974.45</v>
      </c>
      <c r="BZ96" s="12">
        <v>312075</v>
      </c>
      <c r="CA96" s="12">
        <v>522189.48</v>
      </c>
      <c r="CB96" s="12">
        <v>516206.25</v>
      </c>
      <c r="CC96" s="12">
        <v>0</v>
      </c>
      <c r="CD96" s="12">
        <v>0</v>
      </c>
      <c r="CE96" s="12">
        <v>0</v>
      </c>
      <c r="CF96" s="12">
        <v>0</v>
      </c>
      <c r="CG96" s="12">
        <v>318465.32</v>
      </c>
      <c r="CH96" s="12">
        <v>341508.01</v>
      </c>
      <c r="CI96" s="13">
        <v>2.71</v>
      </c>
      <c r="CJ96" s="13">
        <v>3.71</v>
      </c>
      <c r="CK96" s="13">
        <v>4.26</v>
      </c>
      <c r="CL96" s="13">
        <v>9.11</v>
      </c>
      <c r="CM96" s="13">
        <v>1.4</v>
      </c>
      <c r="CN96" s="13">
        <v>2.34</v>
      </c>
      <c r="CO96" s="13">
        <v>1.17</v>
      </c>
      <c r="CP96" s="13">
        <v>0.3</v>
      </c>
      <c r="CQ96" s="10" t="s">
        <v>396</v>
      </c>
      <c r="CR96" s="14">
        <v>185847896</v>
      </c>
      <c r="CS96" s="14">
        <v>7354988</v>
      </c>
      <c r="CT96" s="14">
        <v>182461470</v>
      </c>
      <c r="CU96" s="14">
        <v>52364783</v>
      </c>
      <c r="CV96" s="11">
        <v>133</v>
      </c>
      <c r="CW96" s="11">
        <v>906</v>
      </c>
      <c r="CX96" s="15">
        <v>2</v>
      </c>
      <c r="CY96" s="16">
        <v>19.96</v>
      </c>
      <c r="CZ96" s="13">
        <v>925.3</v>
      </c>
      <c r="DA96" s="17">
        <v>2.0689655172413793E-2</v>
      </c>
      <c r="DB96" s="17">
        <v>0.2185430463576159</v>
      </c>
      <c r="DC96" s="17">
        <f t="shared" si="9"/>
        <v>0.14679911699779249</v>
      </c>
      <c r="DD96" s="15">
        <v>353</v>
      </c>
      <c r="DE96" s="11">
        <f t="shared" si="7"/>
        <v>15.342173654101066</v>
      </c>
      <c r="DF96" s="17">
        <f t="shared" si="8"/>
        <v>0.96136701349612652</v>
      </c>
      <c r="DG96" s="15">
        <v>58</v>
      </c>
      <c r="DH96" s="16">
        <v>602.03377080624705</v>
      </c>
      <c r="DI96" s="16">
        <v>266.98913420850909</v>
      </c>
      <c r="DJ96" s="16">
        <v>621.09500000000003</v>
      </c>
      <c r="DK96" s="16">
        <v>282.85000000000002</v>
      </c>
      <c r="DL96" s="18">
        <v>34981.089572050936</v>
      </c>
      <c r="DM96" s="19">
        <v>13.21311475409836</v>
      </c>
      <c r="DN96" s="16">
        <v>0.27868852459016391</v>
      </c>
      <c r="DO96" s="19">
        <v>58.052929999999911</v>
      </c>
      <c r="DP96" s="19">
        <v>0.99997999999999998</v>
      </c>
      <c r="DQ96" s="20">
        <v>21.771428571428572</v>
      </c>
      <c r="DR96" s="20">
        <v>21.428571428571427</v>
      </c>
      <c r="DS96" s="20">
        <v>21.514285714285716</v>
      </c>
      <c r="DT96" s="20">
        <v>21.37142857142857</v>
      </c>
      <c r="DU96" s="20">
        <v>21.714285714285715</v>
      </c>
      <c r="DV96" s="21">
        <v>35</v>
      </c>
    </row>
    <row r="97" spans="1:126" s="22" customFormat="1" x14ac:dyDescent="0.2">
      <c r="A97" s="4">
        <v>2008</v>
      </c>
      <c r="B97" s="9">
        <v>41002</v>
      </c>
      <c r="C97" s="10" t="s">
        <v>113</v>
      </c>
      <c r="D97" s="10" t="s">
        <v>303</v>
      </c>
      <c r="E97" s="11">
        <v>70.05</v>
      </c>
      <c r="F97" s="10" t="s">
        <v>40</v>
      </c>
      <c r="G97" s="11">
        <v>1691</v>
      </c>
      <c r="H97" s="12">
        <v>6970583.4100000001</v>
      </c>
      <c r="I97" s="12">
        <v>88002.51</v>
      </c>
      <c r="J97" s="12">
        <v>2286794.36</v>
      </c>
      <c r="K97" s="12">
        <v>212686</v>
      </c>
      <c r="L97" s="12">
        <v>2206061.0699999998</v>
      </c>
      <c r="M97" s="12">
        <v>0</v>
      </c>
      <c r="N97" s="12">
        <v>0</v>
      </c>
      <c r="O97" s="12">
        <v>0</v>
      </c>
      <c r="P97" s="12">
        <v>1235394.1399999999</v>
      </c>
      <c r="Q97" s="12">
        <v>0</v>
      </c>
      <c r="R97" s="12">
        <v>386603</v>
      </c>
      <c r="S97" s="12">
        <v>269188.05</v>
      </c>
      <c r="T97" s="12">
        <v>264727.32</v>
      </c>
      <c r="U97" s="12">
        <v>0</v>
      </c>
      <c r="V97" s="12">
        <v>0</v>
      </c>
      <c r="W97" s="12">
        <v>0</v>
      </c>
      <c r="X97" s="12">
        <v>2088433</v>
      </c>
      <c r="Y97" s="12">
        <v>0</v>
      </c>
      <c r="Z97" s="12">
        <v>0</v>
      </c>
      <c r="AA97" s="12">
        <v>46174</v>
      </c>
      <c r="AB97" s="12">
        <v>340429</v>
      </c>
      <c r="AC97" s="12">
        <v>4873594.72</v>
      </c>
      <c r="AD97" s="12">
        <v>0</v>
      </c>
      <c r="AE97" s="12">
        <v>0</v>
      </c>
      <c r="AF97" s="12">
        <v>722059.82</v>
      </c>
      <c r="AG97" s="12">
        <v>0</v>
      </c>
      <c r="AH97" s="12">
        <v>0</v>
      </c>
      <c r="AI97" s="12">
        <v>1033580.91</v>
      </c>
      <c r="AJ97" s="12">
        <v>110690.34</v>
      </c>
      <c r="AK97" s="12">
        <v>0</v>
      </c>
      <c r="AL97" s="12">
        <v>189369</v>
      </c>
      <c r="AM97" s="12">
        <v>0</v>
      </c>
      <c r="AN97" s="12">
        <v>0</v>
      </c>
      <c r="AO97" s="12">
        <v>708431.14</v>
      </c>
      <c r="AP97" s="12">
        <v>450987.91</v>
      </c>
      <c r="AQ97" s="12">
        <v>378219.43</v>
      </c>
      <c r="AR97" s="12">
        <v>1414911.48</v>
      </c>
      <c r="AS97" s="12">
        <v>0</v>
      </c>
      <c r="AT97" s="12">
        <v>10998.06</v>
      </c>
      <c r="AU97" s="12">
        <v>0</v>
      </c>
      <c r="AV97" s="12">
        <v>330033.53000000003</v>
      </c>
      <c r="AW97" s="12">
        <v>65272.68</v>
      </c>
      <c r="AX97" s="12">
        <v>0</v>
      </c>
      <c r="AY97" s="12">
        <v>39765</v>
      </c>
      <c r="AZ97" s="12">
        <v>609269.23</v>
      </c>
      <c r="BA97" s="12">
        <v>0</v>
      </c>
      <c r="BB97" s="12">
        <v>0</v>
      </c>
      <c r="BC97" s="12">
        <v>510747.66</v>
      </c>
      <c r="BD97" s="12">
        <v>48472.19</v>
      </c>
      <c r="BE97" s="12">
        <v>383676.51</v>
      </c>
      <c r="BF97" s="12">
        <v>104492.38</v>
      </c>
      <c r="BG97" s="12">
        <v>6510.42</v>
      </c>
      <c r="BH97" s="12">
        <v>7448.28</v>
      </c>
      <c r="BI97" s="12">
        <v>0</v>
      </c>
      <c r="BJ97" s="12">
        <v>0</v>
      </c>
      <c r="BK97" s="12">
        <v>0</v>
      </c>
      <c r="BL97" s="12">
        <v>0</v>
      </c>
      <c r="BM97" s="12">
        <v>0</v>
      </c>
      <c r="BN97" s="12">
        <v>9441</v>
      </c>
      <c r="BO97" s="12">
        <v>0</v>
      </c>
      <c r="BP97" s="12">
        <v>0</v>
      </c>
      <c r="BQ97" s="12">
        <v>0</v>
      </c>
      <c r="BR97" s="12">
        <v>49444</v>
      </c>
      <c r="BS97" s="12">
        <v>0</v>
      </c>
      <c r="BT97" s="12">
        <v>0</v>
      </c>
      <c r="BU97" s="12">
        <v>4817.5824389005293</v>
      </c>
      <c r="BV97" s="12">
        <v>5795.1700213334971</v>
      </c>
      <c r="BW97" s="12">
        <v>1995362.64</v>
      </c>
      <c r="BX97" s="12">
        <v>1756728.59</v>
      </c>
      <c r="BY97" s="12">
        <v>84420.89</v>
      </c>
      <c r="BZ97" s="12">
        <v>16473.32</v>
      </c>
      <c r="CA97" s="12">
        <v>2050664.55</v>
      </c>
      <c r="CB97" s="12">
        <v>2359055.7999999998</v>
      </c>
      <c r="CC97" s="12">
        <v>240567.79</v>
      </c>
      <c r="CD97" s="12">
        <v>11660282.48</v>
      </c>
      <c r="CE97" s="12">
        <v>0</v>
      </c>
      <c r="CF97" s="12">
        <v>0</v>
      </c>
      <c r="CG97" s="12">
        <v>739740.85</v>
      </c>
      <c r="CH97" s="12">
        <v>741756.69</v>
      </c>
      <c r="CI97" s="13">
        <v>3.06</v>
      </c>
      <c r="CJ97" s="13">
        <v>4.1900000000000004</v>
      </c>
      <c r="CK97" s="13">
        <v>4.8099999999999996</v>
      </c>
      <c r="CL97" s="13">
        <v>10.29</v>
      </c>
      <c r="CM97" s="13">
        <v>1.4</v>
      </c>
      <c r="CN97" s="13">
        <v>2.5</v>
      </c>
      <c r="CO97" s="13">
        <v>2.72</v>
      </c>
      <c r="CP97" s="13">
        <v>0.3</v>
      </c>
      <c r="CQ97" s="10" t="s">
        <v>235</v>
      </c>
      <c r="CR97" s="14">
        <v>70921320</v>
      </c>
      <c r="CS97" s="14">
        <v>15329739</v>
      </c>
      <c r="CT97" s="14">
        <v>632789882</v>
      </c>
      <c r="CU97" s="14">
        <v>269352430</v>
      </c>
      <c r="CV97" s="11">
        <v>208</v>
      </c>
      <c r="CW97" s="11">
        <v>1716</v>
      </c>
      <c r="CX97" s="15">
        <v>34</v>
      </c>
      <c r="CY97" s="16">
        <v>32.0045</v>
      </c>
      <c r="CZ97" s="13">
        <v>1677.89</v>
      </c>
      <c r="DA97" s="17">
        <v>7.0422535211267607E-3</v>
      </c>
      <c r="DB97" s="17">
        <v>0.12587412587412589</v>
      </c>
      <c r="DC97" s="17">
        <f t="shared" si="9"/>
        <v>0.12121212121212122</v>
      </c>
      <c r="DD97" s="15">
        <v>778</v>
      </c>
      <c r="DE97" s="11">
        <f t="shared" si="7"/>
        <v>15.185625690255726</v>
      </c>
      <c r="DF97" s="17">
        <f t="shared" si="8"/>
        <v>0.9632471165308143</v>
      </c>
      <c r="DG97" s="15">
        <v>64</v>
      </c>
      <c r="DH97" s="16">
        <v>1295.6648452189525</v>
      </c>
      <c r="DI97" s="16">
        <v>327.99605337078651</v>
      </c>
      <c r="DJ97" s="16">
        <v>1337.0550000000001</v>
      </c>
      <c r="DK97" s="16">
        <v>348.55700000000002</v>
      </c>
      <c r="DL97" s="18">
        <v>32961.591289857883</v>
      </c>
      <c r="DM97" s="19">
        <v>9.5132743362831853</v>
      </c>
      <c r="DN97" s="16">
        <v>0.1415929203539823</v>
      </c>
      <c r="DO97" s="19">
        <v>113.0015999999999</v>
      </c>
      <c r="DP97" s="19">
        <v>0</v>
      </c>
      <c r="DQ97" s="20">
        <v>22.851063829787233</v>
      </c>
      <c r="DR97" s="20">
        <v>22.276595744680851</v>
      </c>
      <c r="DS97" s="20">
        <v>21.446808510638299</v>
      </c>
      <c r="DT97" s="20">
        <v>22.595744680851062</v>
      </c>
      <c r="DU97" s="20">
        <v>22.446808510638299</v>
      </c>
      <c r="DV97" s="21">
        <v>47</v>
      </c>
    </row>
    <row r="98" spans="1:126" s="22" customFormat="1" x14ac:dyDescent="0.2">
      <c r="A98" s="4">
        <v>2008</v>
      </c>
      <c r="B98" s="9">
        <v>41004</v>
      </c>
      <c r="C98" s="10" t="s">
        <v>176</v>
      </c>
      <c r="D98" s="10" t="s">
        <v>384</v>
      </c>
      <c r="E98" s="11">
        <v>193.77</v>
      </c>
      <c r="F98" s="10" t="s">
        <v>40</v>
      </c>
      <c r="G98" s="11">
        <v>915</v>
      </c>
      <c r="H98" s="12">
        <v>1881329.28</v>
      </c>
      <c r="I98" s="12">
        <v>52161</v>
      </c>
      <c r="J98" s="12">
        <v>2839427.17</v>
      </c>
      <c r="K98" s="12">
        <v>129475.4</v>
      </c>
      <c r="L98" s="12">
        <v>1286562.8700000001</v>
      </c>
      <c r="M98" s="12">
        <v>0</v>
      </c>
      <c r="N98" s="12">
        <v>16150</v>
      </c>
      <c r="O98" s="12">
        <v>0</v>
      </c>
      <c r="P98" s="12">
        <v>507798.76</v>
      </c>
      <c r="Q98" s="12">
        <v>0</v>
      </c>
      <c r="R98" s="12">
        <v>179240</v>
      </c>
      <c r="S98" s="12">
        <v>178727.51</v>
      </c>
      <c r="T98" s="12">
        <v>104788.59</v>
      </c>
      <c r="U98" s="12">
        <v>0</v>
      </c>
      <c r="V98" s="12">
        <v>0</v>
      </c>
      <c r="W98" s="12">
        <v>0</v>
      </c>
      <c r="X98" s="12">
        <v>2722007</v>
      </c>
      <c r="Y98" s="12">
        <v>0</v>
      </c>
      <c r="Z98" s="12">
        <v>0</v>
      </c>
      <c r="AA98" s="12">
        <v>97882</v>
      </c>
      <c r="AB98" s="12">
        <v>81358</v>
      </c>
      <c r="AC98" s="12">
        <v>2520849.2999999998</v>
      </c>
      <c r="AD98" s="12">
        <v>0</v>
      </c>
      <c r="AE98" s="12">
        <v>0</v>
      </c>
      <c r="AF98" s="12">
        <v>300617.76</v>
      </c>
      <c r="AG98" s="12">
        <v>0</v>
      </c>
      <c r="AH98" s="12">
        <v>0</v>
      </c>
      <c r="AI98" s="12">
        <v>494658.11</v>
      </c>
      <c r="AJ98" s="12">
        <v>74952.800000000003</v>
      </c>
      <c r="AK98" s="12">
        <v>0</v>
      </c>
      <c r="AL98" s="12">
        <v>104788</v>
      </c>
      <c r="AM98" s="12">
        <v>0</v>
      </c>
      <c r="AN98" s="12">
        <v>0</v>
      </c>
      <c r="AO98" s="12">
        <v>399888.31</v>
      </c>
      <c r="AP98" s="12">
        <v>527561.5</v>
      </c>
      <c r="AQ98" s="12">
        <v>288777.43</v>
      </c>
      <c r="AR98" s="12">
        <v>908339.42</v>
      </c>
      <c r="AS98" s="12">
        <v>0</v>
      </c>
      <c r="AT98" s="12">
        <v>59283.66</v>
      </c>
      <c r="AU98" s="12">
        <v>0</v>
      </c>
      <c r="AV98" s="12">
        <v>281696.78000000003</v>
      </c>
      <c r="AW98" s="12">
        <v>12425.92</v>
      </c>
      <c r="AX98" s="12">
        <v>0</v>
      </c>
      <c r="AY98" s="12">
        <v>66957.320000000007</v>
      </c>
      <c r="AZ98" s="12">
        <v>207061.28</v>
      </c>
      <c r="BA98" s="12">
        <v>0</v>
      </c>
      <c r="BB98" s="12">
        <v>0</v>
      </c>
      <c r="BC98" s="12">
        <v>576201.89</v>
      </c>
      <c r="BD98" s="12">
        <v>74735.97</v>
      </c>
      <c r="BE98" s="12">
        <v>183543.73</v>
      </c>
      <c r="BF98" s="12">
        <v>96216.49</v>
      </c>
      <c r="BG98" s="12">
        <v>38599.99</v>
      </c>
      <c r="BH98" s="12">
        <v>0</v>
      </c>
      <c r="BI98" s="12">
        <v>0</v>
      </c>
      <c r="BJ98" s="12">
        <v>0</v>
      </c>
      <c r="BK98" s="12">
        <v>0</v>
      </c>
      <c r="BL98" s="12">
        <v>0</v>
      </c>
      <c r="BM98" s="12">
        <v>0</v>
      </c>
      <c r="BN98" s="12">
        <v>0</v>
      </c>
      <c r="BO98" s="12">
        <v>0</v>
      </c>
      <c r="BP98" s="12">
        <v>0</v>
      </c>
      <c r="BQ98" s="12">
        <v>0</v>
      </c>
      <c r="BR98" s="12">
        <v>0</v>
      </c>
      <c r="BS98" s="12">
        <v>0</v>
      </c>
      <c r="BT98" s="12">
        <v>0</v>
      </c>
      <c r="BU98" s="12">
        <v>5453.8645562293304</v>
      </c>
      <c r="BV98" s="12">
        <v>6319.4421055753201</v>
      </c>
      <c r="BW98" s="12">
        <v>848542.39</v>
      </c>
      <c r="BX98" s="12">
        <v>507577.25</v>
      </c>
      <c r="BY98" s="12">
        <v>7500.9624000000003</v>
      </c>
      <c r="BZ98" s="12">
        <v>29201.599999999999</v>
      </c>
      <c r="CA98" s="12">
        <v>955413.94</v>
      </c>
      <c r="CB98" s="12">
        <v>946772.5</v>
      </c>
      <c r="CC98" s="12">
        <v>0</v>
      </c>
      <c r="CD98" s="12">
        <v>0</v>
      </c>
      <c r="CE98" s="12">
        <v>0</v>
      </c>
      <c r="CF98" s="12">
        <v>0</v>
      </c>
      <c r="CG98" s="12">
        <v>671985.94</v>
      </c>
      <c r="CH98" s="12">
        <v>619323.56000000006</v>
      </c>
      <c r="CI98" s="13">
        <v>2.71</v>
      </c>
      <c r="CJ98" s="13">
        <v>3.71</v>
      </c>
      <c r="CK98" s="13">
        <v>4.26</v>
      </c>
      <c r="CL98" s="13">
        <v>9.11</v>
      </c>
      <c r="CM98" s="13">
        <v>1.4</v>
      </c>
      <c r="CN98" s="13">
        <v>3</v>
      </c>
      <c r="CO98" s="13">
        <v>2.39</v>
      </c>
      <c r="CP98" s="13">
        <v>0.3</v>
      </c>
      <c r="CQ98" s="10" t="s">
        <v>396</v>
      </c>
      <c r="CR98" s="14">
        <v>157945048</v>
      </c>
      <c r="CS98" s="14">
        <v>6502922</v>
      </c>
      <c r="CT98" s="14">
        <v>167868015</v>
      </c>
      <c r="CU98" s="14">
        <v>39974880</v>
      </c>
      <c r="CV98" s="11">
        <v>151</v>
      </c>
      <c r="CW98" s="11">
        <v>915</v>
      </c>
      <c r="CX98" s="15">
        <v>53</v>
      </c>
      <c r="CY98" s="16">
        <v>12.76</v>
      </c>
      <c r="CZ98" s="13">
        <v>917.19</v>
      </c>
      <c r="DA98" s="17">
        <v>9.1533180778032037E-3</v>
      </c>
      <c r="DB98" s="17">
        <v>0.14535519125683061</v>
      </c>
      <c r="DC98" s="17">
        <f t="shared" si="9"/>
        <v>0.1650273224043716</v>
      </c>
      <c r="DD98" s="15">
        <v>296</v>
      </c>
      <c r="DE98" s="11">
        <f t="shared" ref="DE98:DE130" si="10">CW98/(DO98+DP98)</f>
        <v>14.089477885525097</v>
      </c>
      <c r="DF98" s="17">
        <f t="shared" ref="DF98:DF112" si="11">(DH98+DI98)/(DJ98+DK98)</f>
        <v>0.96525894415807978</v>
      </c>
      <c r="DG98" s="15">
        <v>69</v>
      </c>
      <c r="DH98" s="16">
        <v>602.27677175257395</v>
      </c>
      <c r="DI98" s="16">
        <v>276.5519212866472</v>
      </c>
      <c r="DJ98" s="16">
        <v>622.577</v>
      </c>
      <c r="DK98" s="16">
        <v>287.88200000000001</v>
      </c>
      <c r="DL98" s="18">
        <v>34020.889318605208</v>
      </c>
      <c r="DM98" s="19">
        <v>14.842857142857143</v>
      </c>
      <c r="DN98" s="16">
        <v>0.17142857142857143</v>
      </c>
      <c r="DO98" s="19">
        <v>64.942079999999876</v>
      </c>
      <c r="DP98" s="19">
        <v>0</v>
      </c>
      <c r="DQ98" s="20">
        <v>21.719298245614034</v>
      </c>
      <c r="DR98" s="20">
        <v>20.421052631578949</v>
      </c>
      <c r="DS98" s="20">
        <v>20.614035087719298</v>
      </c>
      <c r="DT98" s="20">
        <v>20.94736842105263</v>
      </c>
      <c r="DU98" s="20">
        <v>21.017543859649123</v>
      </c>
      <c r="DV98" s="21">
        <v>57</v>
      </c>
    </row>
    <row r="99" spans="1:126" s="22" customFormat="1" x14ac:dyDescent="0.2">
      <c r="A99" s="4">
        <v>2008</v>
      </c>
      <c r="B99" s="9">
        <v>41005</v>
      </c>
      <c r="C99" s="10" t="s">
        <v>112</v>
      </c>
      <c r="D99" s="10" t="s">
        <v>362</v>
      </c>
      <c r="E99" s="11">
        <v>21.83</v>
      </c>
      <c r="F99" s="10" t="s">
        <v>40</v>
      </c>
      <c r="G99" s="11">
        <v>1174</v>
      </c>
      <c r="H99" s="12">
        <v>1453862.75</v>
      </c>
      <c r="I99" s="12">
        <v>46046.09</v>
      </c>
      <c r="J99" s="12">
        <v>3729976.89</v>
      </c>
      <c r="K99" s="12">
        <v>152834</v>
      </c>
      <c r="L99" s="12">
        <v>619257.02</v>
      </c>
      <c r="M99" s="12">
        <v>1447.6</v>
      </c>
      <c r="N99" s="12">
        <v>0</v>
      </c>
      <c r="O99" s="12">
        <v>0</v>
      </c>
      <c r="P99" s="12">
        <v>321387.65999999997</v>
      </c>
      <c r="Q99" s="12">
        <v>286.60000000000002</v>
      </c>
      <c r="R99" s="12">
        <v>649076</v>
      </c>
      <c r="S99" s="12">
        <v>189064.39</v>
      </c>
      <c r="T99" s="12">
        <v>68284.87</v>
      </c>
      <c r="U99" s="12">
        <v>0</v>
      </c>
      <c r="V99" s="12">
        <v>0</v>
      </c>
      <c r="W99" s="12">
        <v>0</v>
      </c>
      <c r="X99" s="12">
        <v>3619428</v>
      </c>
      <c r="Y99" s="12">
        <v>0</v>
      </c>
      <c r="Z99" s="12">
        <v>0</v>
      </c>
      <c r="AA99" s="12">
        <v>427010</v>
      </c>
      <c r="AB99" s="12">
        <v>222066</v>
      </c>
      <c r="AC99" s="12">
        <v>2883909.25</v>
      </c>
      <c r="AD99" s="12">
        <v>0</v>
      </c>
      <c r="AE99" s="12">
        <v>0</v>
      </c>
      <c r="AF99" s="12">
        <v>227389.14</v>
      </c>
      <c r="AG99" s="12">
        <v>0</v>
      </c>
      <c r="AH99" s="12">
        <v>0</v>
      </c>
      <c r="AI99" s="12">
        <v>833445.8</v>
      </c>
      <c r="AJ99" s="12">
        <v>81608.03</v>
      </c>
      <c r="AK99" s="12">
        <v>0</v>
      </c>
      <c r="AL99" s="12">
        <v>0</v>
      </c>
      <c r="AM99" s="12">
        <v>0</v>
      </c>
      <c r="AN99" s="12">
        <v>0</v>
      </c>
      <c r="AO99" s="12">
        <v>409550.82</v>
      </c>
      <c r="AP99" s="12">
        <v>556705.43000000005</v>
      </c>
      <c r="AQ99" s="12">
        <v>210518</v>
      </c>
      <c r="AR99" s="12">
        <v>762714.04</v>
      </c>
      <c r="AS99" s="12">
        <v>0</v>
      </c>
      <c r="AT99" s="12">
        <v>0</v>
      </c>
      <c r="AU99" s="12">
        <v>0</v>
      </c>
      <c r="AV99" s="12">
        <v>225730.04</v>
      </c>
      <c r="AW99" s="12">
        <v>28045.9</v>
      </c>
      <c r="AX99" s="12">
        <v>0</v>
      </c>
      <c r="AY99" s="12">
        <v>22288</v>
      </c>
      <c r="AZ99" s="12">
        <v>1514593.36</v>
      </c>
      <c r="BA99" s="12">
        <v>0</v>
      </c>
      <c r="BB99" s="12">
        <v>0</v>
      </c>
      <c r="BC99" s="12">
        <v>79262.89</v>
      </c>
      <c r="BD99" s="12">
        <v>15370.73</v>
      </c>
      <c r="BE99" s="12">
        <v>144382.69</v>
      </c>
      <c r="BF99" s="12">
        <v>74066.13</v>
      </c>
      <c r="BG99" s="12">
        <v>14140.52</v>
      </c>
      <c r="BH99" s="12">
        <v>8331.0499999999993</v>
      </c>
      <c r="BI99" s="12">
        <v>0</v>
      </c>
      <c r="BJ99" s="12">
        <v>0</v>
      </c>
      <c r="BK99" s="12">
        <v>0</v>
      </c>
      <c r="BL99" s="12">
        <v>0</v>
      </c>
      <c r="BM99" s="12">
        <v>0</v>
      </c>
      <c r="BN99" s="12">
        <v>0</v>
      </c>
      <c r="BO99" s="12">
        <v>0</v>
      </c>
      <c r="BP99" s="12">
        <v>0</v>
      </c>
      <c r="BQ99" s="12">
        <v>0</v>
      </c>
      <c r="BR99" s="12">
        <v>0</v>
      </c>
      <c r="BS99" s="12">
        <v>0</v>
      </c>
      <c r="BT99" s="12">
        <v>0</v>
      </c>
      <c r="BU99" s="12">
        <v>4487.3198169987172</v>
      </c>
      <c r="BV99" s="12">
        <v>5420.0224561352916</v>
      </c>
      <c r="BW99" s="12">
        <v>665668.06999999995</v>
      </c>
      <c r="BX99" s="12">
        <v>684683.68</v>
      </c>
      <c r="BY99" s="12">
        <v>39485.29</v>
      </c>
      <c r="BZ99" s="12">
        <v>224244.53</v>
      </c>
      <c r="CA99" s="12">
        <v>568069.91</v>
      </c>
      <c r="CB99" s="12">
        <v>550868.76</v>
      </c>
      <c r="CC99" s="12">
        <v>0</v>
      </c>
      <c r="CD99" s="12">
        <v>0</v>
      </c>
      <c r="CE99" s="12">
        <v>0</v>
      </c>
      <c r="CF99" s="12">
        <v>0</v>
      </c>
      <c r="CG99" s="12">
        <v>706630.94</v>
      </c>
      <c r="CH99" s="12">
        <v>745224.94</v>
      </c>
      <c r="CI99" s="13">
        <v>2.71</v>
      </c>
      <c r="CJ99" s="13">
        <v>3.71</v>
      </c>
      <c r="CK99" s="13">
        <v>4.26</v>
      </c>
      <c r="CL99" s="13">
        <v>9.11</v>
      </c>
      <c r="CM99" s="13">
        <v>1.4</v>
      </c>
      <c r="CN99" s="13">
        <v>2.23</v>
      </c>
      <c r="CO99" s="13">
        <v>2.3199999999999998</v>
      </c>
      <c r="CP99" s="13">
        <v>0.3</v>
      </c>
      <c r="CQ99" s="10" t="s">
        <v>396</v>
      </c>
      <c r="CR99" s="14">
        <v>18594988</v>
      </c>
      <c r="CS99" s="14">
        <v>1173855</v>
      </c>
      <c r="CT99" s="14">
        <v>165961796</v>
      </c>
      <c r="CU99" s="14">
        <v>61881403</v>
      </c>
      <c r="CV99" s="11">
        <v>155</v>
      </c>
      <c r="CW99" s="11">
        <v>1190</v>
      </c>
      <c r="CX99" s="15">
        <v>178</v>
      </c>
      <c r="CY99" s="16">
        <v>0</v>
      </c>
      <c r="CZ99" s="13">
        <v>1123.92</v>
      </c>
      <c r="DA99" s="17">
        <v>7.2815533980582527E-3</v>
      </c>
      <c r="DB99" s="17">
        <v>0.18235294117647058</v>
      </c>
      <c r="DC99" s="17">
        <f t="shared" si="9"/>
        <v>0.13025210084033614</v>
      </c>
      <c r="DD99" s="15">
        <v>450</v>
      </c>
      <c r="DE99" s="11">
        <f t="shared" si="10"/>
        <v>16.076477560006794</v>
      </c>
      <c r="DF99" s="17">
        <f t="shared" si="11"/>
        <v>0.96272721235428149</v>
      </c>
      <c r="DG99" s="15">
        <v>49</v>
      </c>
      <c r="DH99" s="16">
        <v>832.0125738857123</v>
      </c>
      <c r="DI99" s="16">
        <v>236.34410548086868</v>
      </c>
      <c r="DJ99" s="16">
        <v>859.25900000000001</v>
      </c>
      <c r="DK99" s="16">
        <v>250.46</v>
      </c>
      <c r="DL99" s="18">
        <v>30624.60745362236</v>
      </c>
      <c r="DM99" s="19">
        <v>10.613333333333333</v>
      </c>
      <c r="DN99" s="16">
        <v>0.13333333333333333</v>
      </c>
      <c r="DO99" s="19">
        <v>74.021190000000047</v>
      </c>
      <c r="DP99" s="19">
        <v>0</v>
      </c>
      <c r="DQ99" s="20">
        <v>21.513513513513512</v>
      </c>
      <c r="DR99" s="20">
        <v>20.297297297297298</v>
      </c>
      <c r="DS99" s="20">
        <v>20.297297297297298</v>
      </c>
      <c r="DT99" s="20">
        <v>20.945945945945947</v>
      </c>
      <c r="DU99" s="20">
        <v>20.864864864864863</v>
      </c>
      <c r="DV99" s="21">
        <v>37</v>
      </c>
    </row>
    <row r="100" spans="1:126" s="22" customFormat="1" x14ac:dyDescent="0.2">
      <c r="A100" s="4">
        <v>2008</v>
      </c>
      <c r="B100" s="9">
        <v>42001</v>
      </c>
      <c r="C100" s="10" t="s">
        <v>177</v>
      </c>
      <c r="D100" s="10" t="s">
        <v>385</v>
      </c>
      <c r="E100" s="11">
        <v>1216.5899999999999</v>
      </c>
      <c r="F100" s="10" t="s">
        <v>41</v>
      </c>
      <c r="G100" s="11">
        <v>369</v>
      </c>
      <c r="H100" s="12">
        <v>1256461.9099999999</v>
      </c>
      <c r="I100" s="12">
        <v>98158.27</v>
      </c>
      <c r="J100" s="12">
        <v>1188491.9099999999</v>
      </c>
      <c r="K100" s="12">
        <v>504717.51</v>
      </c>
      <c r="L100" s="12">
        <v>555909.78</v>
      </c>
      <c r="M100" s="12">
        <v>0</v>
      </c>
      <c r="N100" s="12">
        <v>0</v>
      </c>
      <c r="O100" s="12">
        <v>0</v>
      </c>
      <c r="P100" s="12">
        <v>380533.83</v>
      </c>
      <c r="Q100" s="12">
        <v>0</v>
      </c>
      <c r="R100" s="12">
        <v>0</v>
      </c>
      <c r="S100" s="12">
        <v>150924.37</v>
      </c>
      <c r="T100" s="12">
        <v>85590.5</v>
      </c>
      <c r="U100" s="12">
        <v>0</v>
      </c>
      <c r="V100" s="12">
        <v>0</v>
      </c>
      <c r="W100" s="12">
        <v>0</v>
      </c>
      <c r="X100" s="12">
        <v>1122640</v>
      </c>
      <c r="Y100" s="12">
        <v>0</v>
      </c>
      <c r="Z100" s="12">
        <v>0</v>
      </c>
      <c r="AA100" s="12">
        <v>0</v>
      </c>
      <c r="AB100" s="12">
        <v>0</v>
      </c>
      <c r="AC100" s="12">
        <v>1608198.1</v>
      </c>
      <c r="AD100" s="12">
        <v>0</v>
      </c>
      <c r="AE100" s="12">
        <v>0</v>
      </c>
      <c r="AF100" s="12">
        <v>0</v>
      </c>
      <c r="AG100" s="12">
        <v>0</v>
      </c>
      <c r="AH100" s="12">
        <v>0</v>
      </c>
      <c r="AI100" s="12">
        <v>312576.40999999997</v>
      </c>
      <c r="AJ100" s="12">
        <v>8453.74</v>
      </c>
      <c r="AK100" s="12">
        <v>0</v>
      </c>
      <c r="AL100" s="12">
        <v>92923.69</v>
      </c>
      <c r="AM100" s="12">
        <v>0</v>
      </c>
      <c r="AN100" s="12">
        <v>0</v>
      </c>
      <c r="AO100" s="12">
        <v>248107.85</v>
      </c>
      <c r="AP100" s="12">
        <v>294905.27</v>
      </c>
      <c r="AQ100" s="12">
        <v>286242.84000000003</v>
      </c>
      <c r="AR100" s="12">
        <v>460194.13</v>
      </c>
      <c r="AS100" s="12">
        <v>0</v>
      </c>
      <c r="AT100" s="12">
        <v>0</v>
      </c>
      <c r="AU100" s="12">
        <v>0</v>
      </c>
      <c r="AV100" s="12">
        <v>166352.34</v>
      </c>
      <c r="AW100" s="12">
        <v>0</v>
      </c>
      <c r="AX100" s="12">
        <v>0</v>
      </c>
      <c r="AY100" s="12">
        <v>146645.51999999999</v>
      </c>
      <c r="AZ100" s="12">
        <v>376830.44</v>
      </c>
      <c r="BA100" s="12">
        <v>0</v>
      </c>
      <c r="BB100" s="12">
        <v>0</v>
      </c>
      <c r="BC100" s="12">
        <v>0</v>
      </c>
      <c r="BD100" s="12">
        <v>0</v>
      </c>
      <c r="BE100" s="12">
        <v>103379.64</v>
      </c>
      <c r="BF100" s="12">
        <v>5601</v>
      </c>
      <c r="BG100" s="12">
        <v>2590.2800000000002</v>
      </c>
      <c r="BH100" s="12">
        <v>0</v>
      </c>
      <c r="BI100" s="12">
        <v>0</v>
      </c>
      <c r="BJ100" s="12">
        <v>0</v>
      </c>
      <c r="BK100" s="12">
        <v>0</v>
      </c>
      <c r="BL100" s="12">
        <v>0</v>
      </c>
      <c r="BM100" s="12">
        <v>4000</v>
      </c>
      <c r="BN100" s="12">
        <v>14000</v>
      </c>
      <c r="BO100" s="12">
        <v>6000</v>
      </c>
      <c r="BP100" s="12">
        <v>6500</v>
      </c>
      <c r="BQ100" s="12">
        <v>0</v>
      </c>
      <c r="BR100" s="12">
        <v>0</v>
      </c>
      <c r="BS100" s="12">
        <v>0</v>
      </c>
      <c r="BT100" s="12">
        <v>0</v>
      </c>
      <c r="BU100" s="12">
        <v>8250.7554125376992</v>
      </c>
      <c r="BV100" s="12">
        <v>9693.3796046962525</v>
      </c>
      <c r="BW100" s="12">
        <v>1557393.79</v>
      </c>
      <c r="BX100" s="12">
        <v>376801.23</v>
      </c>
      <c r="BY100" s="12">
        <v>657859.51</v>
      </c>
      <c r="BZ100" s="12">
        <v>69239.86</v>
      </c>
      <c r="CA100" s="12">
        <v>0</v>
      </c>
      <c r="CB100" s="12">
        <v>0</v>
      </c>
      <c r="CC100" s="12">
        <v>0</v>
      </c>
      <c r="CD100" s="12">
        <v>0</v>
      </c>
      <c r="CE100" s="12">
        <v>601506.52</v>
      </c>
      <c r="CF100" s="12">
        <v>0</v>
      </c>
      <c r="CG100" s="12">
        <v>184014.31</v>
      </c>
      <c r="CH100" s="12">
        <v>184177.18</v>
      </c>
      <c r="CI100" s="13">
        <v>2.71</v>
      </c>
      <c r="CJ100" s="13">
        <v>3.71</v>
      </c>
      <c r="CK100" s="13">
        <v>4.26</v>
      </c>
      <c r="CL100" s="13">
        <v>9.11</v>
      </c>
      <c r="CM100" s="13">
        <v>1.2</v>
      </c>
      <c r="CN100" s="13">
        <v>2</v>
      </c>
      <c r="CO100" s="13">
        <v>0</v>
      </c>
      <c r="CP100" s="13">
        <v>0.3</v>
      </c>
      <c r="CQ100" s="10" t="s">
        <v>396</v>
      </c>
      <c r="CR100" s="14">
        <v>233841119</v>
      </c>
      <c r="CS100" s="14">
        <v>3229940</v>
      </c>
      <c r="CT100" s="14">
        <v>22728622</v>
      </c>
      <c r="CU100" s="14">
        <v>11464437</v>
      </c>
      <c r="CV100" s="11">
        <v>56</v>
      </c>
      <c r="CW100" s="11">
        <v>374</v>
      </c>
      <c r="CX100" s="15">
        <v>0</v>
      </c>
      <c r="CY100" s="16">
        <v>8</v>
      </c>
      <c r="CZ100" s="13">
        <v>372</v>
      </c>
      <c r="DA100" s="17">
        <v>1.6949152542372881E-2</v>
      </c>
      <c r="DB100" s="17">
        <v>0.56951871657754005</v>
      </c>
      <c r="DC100" s="17">
        <f t="shared" si="9"/>
        <v>0.1497326203208556</v>
      </c>
      <c r="DD100" s="15">
        <v>243</v>
      </c>
      <c r="DE100" s="11">
        <f t="shared" si="10"/>
        <v>9.5018080111420034</v>
      </c>
      <c r="DF100" s="17">
        <f t="shared" si="11"/>
        <v>0.95150607720484481</v>
      </c>
      <c r="DG100" s="15">
        <v>33</v>
      </c>
      <c r="DH100" s="16">
        <v>227.86797386028343</v>
      </c>
      <c r="DI100" s="16">
        <v>125.48332297050774</v>
      </c>
      <c r="DJ100" s="16">
        <v>239.80699999999999</v>
      </c>
      <c r="DK100" s="16">
        <v>131.553</v>
      </c>
      <c r="DL100" s="18">
        <v>34893.081484863273</v>
      </c>
      <c r="DM100" s="19">
        <v>12.121951219512194</v>
      </c>
      <c r="DN100" s="16">
        <v>0.31707317073170732</v>
      </c>
      <c r="DO100" s="19">
        <v>39.360930000000039</v>
      </c>
      <c r="DP100" s="19">
        <v>0</v>
      </c>
      <c r="DQ100" s="20">
        <v>22.758620689655171</v>
      </c>
      <c r="DR100" s="20">
        <v>21.862068965517242</v>
      </c>
      <c r="DS100" s="20">
        <v>22.344827586206897</v>
      </c>
      <c r="DT100" s="20">
        <v>22.862068965517242</v>
      </c>
      <c r="DU100" s="20">
        <v>22.620689655172413</v>
      </c>
      <c r="DV100" s="21">
        <v>29</v>
      </c>
    </row>
    <row r="101" spans="1:126" s="22" customFormat="1" x14ac:dyDescent="0.2">
      <c r="A101" s="4">
        <v>2008</v>
      </c>
      <c r="B101" s="9">
        <v>43001</v>
      </c>
      <c r="C101" s="10" t="s">
        <v>201</v>
      </c>
      <c r="D101" s="10" t="s">
        <v>69</v>
      </c>
      <c r="E101" s="11">
        <v>98.49</v>
      </c>
      <c r="F101" s="10" t="s">
        <v>42</v>
      </c>
      <c r="G101" s="11">
        <v>239</v>
      </c>
      <c r="H101" s="12">
        <v>582456.6</v>
      </c>
      <c r="I101" s="12">
        <v>16907.25</v>
      </c>
      <c r="J101" s="12">
        <v>991897.13</v>
      </c>
      <c r="K101" s="12">
        <v>73626.73</v>
      </c>
      <c r="L101" s="12">
        <v>256731.2</v>
      </c>
      <c r="M101" s="12">
        <v>0</v>
      </c>
      <c r="N101" s="12">
        <v>21937</v>
      </c>
      <c r="O101" s="12">
        <v>0</v>
      </c>
      <c r="P101" s="12">
        <v>146267.53</v>
      </c>
      <c r="Q101" s="12">
        <v>0</v>
      </c>
      <c r="R101" s="12">
        <v>65345</v>
      </c>
      <c r="S101" s="12">
        <v>61578.94</v>
      </c>
      <c r="T101" s="12">
        <v>16162.6</v>
      </c>
      <c r="U101" s="12">
        <v>0</v>
      </c>
      <c r="V101" s="12">
        <v>0</v>
      </c>
      <c r="W101" s="12">
        <v>0</v>
      </c>
      <c r="X101" s="12">
        <v>963442</v>
      </c>
      <c r="Y101" s="12">
        <v>0</v>
      </c>
      <c r="Z101" s="12">
        <v>0</v>
      </c>
      <c r="AA101" s="12">
        <v>16882</v>
      </c>
      <c r="AB101" s="12">
        <v>48463</v>
      </c>
      <c r="AC101" s="12">
        <v>873711.51</v>
      </c>
      <c r="AD101" s="12">
        <v>0</v>
      </c>
      <c r="AE101" s="12">
        <v>0</v>
      </c>
      <c r="AF101" s="12">
        <v>84075.16</v>
      </c>
      <c r="AG101" s="12">
        <v>0</v>
      </c>
      <c r="AH101" s="12">
        <v>0</v>
      </c>
      <c r="AI101" s="12">
        <v>138781.54</v>
      </c>
      <c r="AJ101" s="12">
        <v>39020.35</v>
      </c>
      <c r="AK101" s="12">
        <v>0</v>
      </c>
      <c r="AL101" s="12">
        <v>0</v>
      </c>
      <c r="AM101" s="12">
        <v>0</v>
      </c>
      <c r="AN101" s="12">
        <v>0</v>
      </c>
      <c r="AO101" s="12">
        <v>125800.84</v>
      </c>
      <c r="AP101" s="12">
        <v>206461.75</v>
      </c>
      <c r="AQ101" s="12">
        <v>45396.85</v>
      </c>
      <c r="AR101" s="12">
        <v>210715.51</v>
      </c>
      <c r="AS101" s="12">
        <v>13695.46</v>
      </c>
      <c r="AT101" s="12">
        <v>0</v>
      </c>
      <c r="AU101" s="12">
        <v>0</v>
      </c>
      <c r="AV101" s="12">
        <v>81346.98</v>
      </c>
      <c r="AW101" s="12">
        <v>15406.31</v>
      </c>
      <c r="AX101" s="12">
        <v>820.53</v>
      </c>
      <c r="AY101" s="12">
        <v>0</v>
      </c>
      <c r="AZ101" s="12">
        <v>59410.6</v>
      </c>
      <c r="BA101" s="12">
        <v>0</v>
      </c>
      <c r="BB101" s="12">
        <v>0</v>
      </c>
      <c r="BC101" s="12">
        <v>60707.57</v>
      </c>
      <c r="BD101" s="12">
        <v>4850</v>
      </c>
      <c r="BE101" s="12">
        <v>51506.2</v>
      </c>
      <c r="BF101" s="12">
        <v>29248.400000000001</v>
      </c>
      <c r="BG101" s="12">
        <v>3082.92</v>
      </c>
      <c r="BH101" s="12">
        <v>7561.73</v>
      </c>
      <c r="BI101" s="12">
        <v>0</v>
      </c>
      <c r="BJ101" s="12">
        <v>0</v>
      </c>
      <c r="BK101" s="12">
        <v>0</v>
      </c>
      <c r="BL101" s="12">
        <v>0</v>
      </c>
      <c r="BM101" s="12">
        <v>0</v>
      </c>
      <c r="BN101" s="12">
        <v>0</v>
      </c>
      <c r="BO101" s="12">
        <v>0</v>
      </c>
      <c r="BP101" s="12">
        <v>0</v>
      </c>
      <c r="BQ101" s="12">
        <v>0</v>
      </c>
      <c r="BR101" s="12">
        <v>0</v>
      </c>
      <c r="BS101" s="12">
        <v>0</v>
      </c>
      <c r="BT101" s="12">
        <v>0</v>
      </c>
      <c r="BU101" s="12">
        <v>6323.3012110785585</v>
      </c>
      <c r="BV101" s="12">
        <v>7295.7519418137226</v>
      </c>
      <c r="BW101" s="12">
        <v>1201719.42</v>
      </c>
      <c r="BX101" s="12">
        <v>367481.23</v>
      </c>
      <c r="BY101" s="12">
        <v>13330.75</v>
      </c>
      <c r="BZ101" s="12">
        <v>16162.6</v>
      </c>
      <c r="CA101" s="12">
        <v>235097.72</v>
      </c>
      <c r="CB101" s="12">
        <v>200775</v>
      </c>
      <c r="CC101" s="12">
        <v>0</v>
      </c>
      <c r="CD101" s="12">
        <v>0</v>
      </c>
      <c r="CE101" s="12">
        <v>0</v>
      </c>
      <c r="CF101" s="12">
        <v>0</v>
      </c>
      <c r="CG101" s="12">
        <v>99004.75</v>
      </c>
      <c r="CH101" s="12">
        <v>122009.73</v>
      </c>
      <c r="CI101" s="13">
        <v>2.71</v>
      </c>
      <c r="CJ101" s="13">
        <v>3.71</v>
      </c>
      <c r="CK101" s="13">
        <v>4.26</v>
      </c>
      <c r="CL101" s="13">
        <v>9.11</v>
      </c>
      <c r="CM101" s="13">
        <v>1.4</v>
      </c>
      <c r="CN101" s="13">
        <v>2.4</v>
      </c>
      <c r="CO101" s="13">
        <v>2.27</v>
      </c>
      <c r="CP101" s="13">
        <v>0.3</v>
      </c>
      <c r="CQ101" s="10" t="s">
        <v>396</v>
      </c>
      <c r="CR101" s="14">
        <v>66071493</v>
      </c>
      <c r="CS101" s="14">
        <v>2211734</v>
      </c>
      <c r="CT101" s="14">
        <v>26876221</v>
      </c>
      <c r="CU101" s="14">
        <v>9792752</v>
      </c>
      <c r="CV101" s="11">
        <v>46</v>
      </c>
      <c r="CW101" s="11">
        <v>239</v>
      </c>
      <c r="CX101" s="15">
        <v>15</v>
      </c>
      <c r="CY101" s="16">
        <v>4</v>
      </c>
      <c r="CZ101" s="13">
        <v>239</v>
      </c>
      <c r="DA101" s="17">
        <v>7.575757575757576E-3</v>
      </c>
      <c r="DB101" s="17">
        <v>0.33054393305439328</v>
      </c>
      <c r="DC101" s="17">
        <f t="shared" si="9"/>
        <v>0.19246861924686193</v>
      </c>
      <c r="DD101" s="15">
        <v>67</v>
      </c>
      <c r="DE101" s="11">
        <f t="shared" si="10"/>
        <v>10.872739812151824</v>
      </c>
      <c r="DF101" s="17">
        <f t="shared" si="11"/>
        <v>0.96819299457301133</v>
      </c>
      <c r="DG101" s="15">
        <v>24</v>
      </c>
      <c r="DH101" s="16">
        <v>144.21</v>
      </c>
      <c r="DI101" s="16">
        <v>83.15269730156939</v>
      </c>
      <c r="DJ101" s="16">
        <v>147.88</v>
      </c>
      <c r="DK101" s="16">
        <v>86.951999999999998</v>
      </c>
      <c r="DL101" s="18">
        <v>33399.662660736933</v>
      </c>
      <c r="DM101" s="19">
        <v>13.96</v>
      </c>
      <c r="DN101" s="16">
        <v>0.16</v>
      </c>
      <c r="DO101" s="19">
        <v>21.981579999999973</v>
      </c>
      <c r="DP101" s="19">
        <v>0</v>
      </c>
      <c r="DQ101" s="20">
        <v>21.411764705882351</v>
      </c>
      <c r="DR101" s="20">
        <v>21.352941176470587</v>
      </c>
      <c r="DS101" s="20">
        <v>20.823529411764707</v>
      </c>
      <c r="DT101" s="20">
        <v>23.470588235294116</v>
      </c>
      <c r="DU101" s="20">
        <v>21.941176470588236</v>
      </c>
      <c r="DV101" s="21">
        <v>17</v>
      </c>
    </row>
    <row r="102" spans="1:126" s="22" customFormat="1" x14ac:dyDescent="0.2">
      <c r="A102" s="4">
        <v>2008</v>
      </c>
      <c r="B102" s="9">
        <v>43002</v>
      </c>
      <c r="C102" s="10" t="s">
        <v>202</v>
      </c>
      <c r="D102" s="10" t="s">
        <v>363</v>
      </c>
      <c r="E102" s="11">
        <v>124.26</v>
      </c>
      <c r="F102" s="10" t="s">
        <v>42</v>
      </c>
      <c r="G102" s="11">
        <v>223</v>
      </c>
      <c r="H102" s="12">
        <v>510334.65</v>
      </c>
      <c r="I102" s="12">
        <v>14838.65</v>
      </c>
      <c r="J102" s="12">
        <v>868872.49</v>
      </c>
      <c r="K102" s="12">
        <v>78967.240000000005</v>
      </c>
      <c r="L102" s="12">
        <v>287199.2</v>
      </c>
      <c r="M102" s="12">
        <v>0</v>
      </c>
      <c r="N102" s="12">
        <v>0</v>
      </c>
      <c r="O102" s="12">
        <v>11272.33</v>
      </c>
      <c r="P102" s="12">
        <v>157243.25</v>
      </c>
      <c r="Q102" s="12">
        <v>0</v>
      </c>
      <c r="R102" s="12">
        <v>26953</v>
      </c>
      <c r="S102" s="12">
        <v>40450.239999999998</v>
      </c>
      <c r="T102" s="12">
        <v>31871.27</v>
      </c>
      <c r="U102" s="12">
        <v>0</v>
      </c>
      <c r="V102" s="12">
        <v>0</v>
      </c>
      <c r="W102" s="12">
        <v>0</v>
      </c>
      <c r="X102" s="12">
        <v>814546</v>
      </c>
      <c r="Y102" s="12">
        <v>0</v>
      </c>
      <c r="Z102" s="12">
        <v>0</v>
      </c>
      <c r="AA102" s="12">
        <v>11477</v>
      </c>
      <c r="AB102" s="12">
        <v>15476</v>
      </c>
      <c r="AC102" s="12">
        <v>796030.65</v>
      </c>
      <c r="AD102" s="12">
        <v>0</v>
      </c>
      <c r="AE102" s="12">
        <v>0</v>
      </c>
      <c r="AF102" s="12">
        <v>52599.66</v>
      </c>
      <c r="AG102" s="12">
        <v>0</v>
      </c>
      <c r="AH102" s="12">
        <v>0</v>
      </c>
      <c r="AI102" s="12">
        <v>154984.46</v>
      </c>
      <c r="AJ102" s="12">
        <v>18550.53</v>
      </c>
      <c r="AK102" s="12">
        <v>0</v>
      </c>
      <c r="AL102" s="12">
        <v>0</v>
      </c>
      <c r="AM102" s="12">
        <v>0</v>
      </c>
      <c r="AN102" s="12">
        <v>0</v>
      </c>
      <c r="AO102" s="12">
        <v>59753.33</v>
      </c>
      <c r="AP102" s="12">
        <v>185872.99</v>
      </c>
      <c r="AQ102" s="12">
        <v>66688.240000000005</v>
      </c>
      <c r="AR102" s="12">
        <v>223811.98</v>
      </c>
      <c r="AS102" s="12">
        <v>8476.5499999999993</v>
      </c>
      <c r="AT102" s="12">
        <v>0</v>
      </c>
      <c r="AU102" s="12">
        <v>0</v>
      </c>
      <c r="AV102" s="12">
        <v>54570.67</v>
      </c>
      <c r="AW102" s="12">
        <v>0</v>
      </c>
      <c r="AX102" s="12">
        <v>0</v>
      </c>
      <c r="AY102" s="12">
        <v>10484.469999999999</v>
      </c>
      <c r="AZ102" s="12">
        <v>69783.570000000007</v>
      </c>
      <c r="BA102" s="12">
        <v>0</v>
      </c>
      <c r="BB102" s="12">
        <v>0</v>
      </c>
      <c r="BC102" s="12">
        <v>91000</v>
      </c>
      <c r="BD102" s="12">
        <v>449</v>
      </c>
      <c r="BE102" s="12">
        <v>48377.4</v>
      </c>
      <c r="BF102" s="12">
        <v>2039.43</v>
      </c>
      <c r="BG102" s="12">
        <v>0</v>
      </c>
      <c r="BH102" s="12">
        <v>6948.47</v>
      </c>
      <c r="BI102" s="12">
        <v>0</v>
      </c>
      <c r="BJ102" s="12">
        <v>0</v>
      </c>
      <c r="BK102" s="12">
        <v>0</v>
      </c>
      <c r="BL102" s="12">
        <v>0</v>
      </c>
      <c r="BM102" s="12">
        <v>0</v>
      </c>
      <c r="BN102" s="12">
        <v>0</v>
      </c>
      <c r="BO102" s="12">
        <v>0</v>
      </c>
      <c r="BP102" s="12">
        <v>0</v>
      </c>
      <c r="BQ102" s="12">
        <v>0</v>
      </c>
      <c r="BR102" s="12">
        <v>0</v>
      </c>
      <c r="BS102" s="12">
        <v>0</v>
      </c>
      <c r="BT102" s="12">
        <v>0</v>
      </c>
      <c r="BU102" s="12">
        <v>6723.7572184268056</v>
      </c>
      <c r="BV102" s="12">
        <v>7692.1804376390937</v>
      </c>
      <c r="BW102" s="12">
        <v>708019.16</v>
      </c>
      <c r="BX102" s="12">
        <v>419531.83</v>
      </c>
      <c r="BY102" s="12">
        <v>3572.36</v>
      </c>
      <c r="BZ102" s="12">
        <v>73511.399999999994</v>
      </c>
      <c r="CA102" s="12">
        <v>221884.35</v>
      </c>
      <c r="CB102" s="12">
        <v>223192.5</v>
      </c>
      <c r="CC102" s="12">
        <v>0</v>
      </c>
      <c r="CD102" s="12">
        <v>0</v>
      </c>
      <c r="CE102" s="12">
        <v>14255.6</v>
      </c>
      <c r="CF102" s="12">
        <v>0</v>
      </c>
      <c r="CG102" s="12">
        <v>113814.5</v>
      </c>
      <c r="CH102" s="12">
        <v>112747.64</v>
      </c>
      <c r="CI102" s="13">
        <v>2.71</v>
      </c>
      <c r="CJ102" s="13">
        <v>3.71</v>
      </c>
      <c r="CK102" s="13">
        <v>4.26</v>
      </c>
      <c r="CL102" s="13">
        <v>9.11</v>
      </c>
      <c r="CM102" s="13">
        <v>1.4</v>
      </c>
      <c r="CN102" s="13">
        <v>2.7</v>
      </c>
      <c r="CO102" s="13">
        <v>2.12</v>
      </c>
      <c r="CP102" s="13">
        <v>0.3</v>
      </c>
      <c r="CQ102" s="10" t="s">
        <v>396</v>
      </c>
      <c r="CR102" s="14">
        <v>76550625</v>
      </c>
      <c r="CS102" s="14">
        <v>993265</v>
      </c>
      <c r="CT102" s="14">
        <v>23997609</v>
      </c>
      <c r="CU102" s="14">
        <v>5639352</v>
      </c>
      <c r="CV102" s="11">
        <v>25</v>
      </c>
      <c r="CW102" s="11">
        <v>223</v>
      </c>
      <c r="CX102" s="15">
        <v>30</v>
      </c>
      <c r="CY102" s="16">
        <v>2</v>
      </c>
      <c r="CZ102" s="13">
        <v>223</v>
      </c>
      <c r="DA102" s="17">
        <v>0</v>
      </c>
      <c r="DB102" s="17">
        <v>0.35426008968609868</v>
      </c>
      <c r="DC102" s="17">
        <f t="shared" si="9"/>
        <v>0.11210762331838565</v>
      </c>
      <c r="DD102" s="15">
        <v>67</v>
      </c>
      <c r="DE102" s="11">
        <f t="shared" si="10"/>
        <v>11.032640288926544</v>
      </c>
      <c r="DF102" s="17">
        <f t="shared" si="11"/>
        <v>0.96104220002835261</v>
      </c>
      <c r="DG102" s="15">
        <v>13</v>
      </c>
      <c r="DH102" s="16">
        <v>137.48803243519347</v>
      </c>
      <c r="DI102" s="16">
        <v>60.720194025254081</v>
      </c>
      <c r="DJ102" s="16">
        <v>142.02200000000002</v>
      </c>
      <c r="DK102" s="16">
        <v>64.221000000000004</v>
      </c>
      <c r="DL102" s="18">
        <v>29901.043108928774</v>
      </c>
      <c r="DM102" s="19">
        <v>14.863636363636363</v>
      </c>
      <c r="DN102" s="16">
        <v>4.5454545454545456E-2</v>
      </c>
      <c r="DO102" s="19">
        <v>20.21275</v>
      </c>
      <c r="DP102" s="19">
        <v>0</v>
      </c>
      <c r="DQ102" s="20"/>
      <c r="DR102" s="20"/>
      <c r="DS102" s="20"/>
      <c r="DT102" s="20"/>
      <c r="DU102" s="20"/>
      <c r="DV102" s="21">
        <v>8</v>
      </c>
    </row>
    <row r="103" spans="1:126" s="22" customFormat="1" x14ac:dyDescent="0.2">
      <c r="A103" s="4">
        <v>2008</v>
      </c>
      <c r="B103" s="9">
        <v>43006</v>
      </c>
      <c r="C103" s="10" t="s">
        <v>165</v>
      </c>
      <c r="D103" s="10" t="s">
        <v>304</v>
      </c>
      <c r="E103" s="11">
        <v>129.91999999999999</v>
      </c>
      <c r="F103" s="10" t="s">
        <v>42</v>
      </c>
      <c r="G103" s="11">
        <v>157</v>
      </c>
      <c r="H103" s="12">
        <v>596108.9</v>
      </c>
      <c r="I103" s="12">
        <v>13316.6</v>
      </c>
      <c r="J103" s="12">
        <v>622307.73</v>
      </c>
      <c r="K103" s="12">
        <v>63336.27</v>
      </c>
      <c r="L103" s="12">
        <v>241497.25</v>
      </c>
      <c r="M103" s="12">
        <v>0</v>
      </c>
      <c r="N103" s="12">
        <v>0</v>
      </c>
      <c r="O103" s="12">
        <v>0</v>
      </c>
      <c r="P103" s="12">
        <v>151619.93</v>
      </c>
      <c r="Q103" s="12">
        <v>0</v>
      </c>
      <c r="R103" s="12">
        <v>0</v>
      </c>
      <c r="S103" s="12">
        <v>41787.599999999999</v>
      </c>
      <c r="T103" s="12">
        <v>33189.56</v>
      </c>
      <c r="U103" s="12">
        <v>0</v>
      </c>
      <c r="V103" s="12">
        <v>0</v>
      </c>
      <c r="W103" s="12">
        <v>0</v>
      </c>
      <c r="X103" s="12">
        <v>581993</v>
      </c>
      <c r="Y103" s="12">
        <v>0</v>
      </c>
      <c r="Z103" s="12">
        <v>0</v>
      </c>
      <c r="AA103" s="12">
        <v>0</v>
      </c>
      <c r="AB103" s="12">
        <v>0</v>
      </c>
      <c r="AC103" s="12">
        <v>717243.37</v>
      </c>
      <c r="AD103" s="12">
        <v>0</v>
      </c>
      <c r="AE103" s="12">
        <v>0</v>
      </c>
      <c r="AF103" s="12">
        <v>108948.08</v>
      </c>
      <c r="AG103" s="12">
        <v>0</v>
      </c>
      <c r="AH103" s="12">
        <v>0</v>
      </c>
      <c r="AI103" s="12">
        <v>62973.2</v>
      </c>
      <c r="AJ103" s="12">
        <v>17761.96</v>
      </c>
      <c r="AK103" s="12">
        <v>0</v>
      </c>
      <c r="AL103" s="12">
        <v>0</v>
      </c>
      <c r="AM103" s="12">
        <v>0</v>
      </c>
      <c r="AN103" s="12">
        <v>0</v>
      </c>
      <c r="AO103" s="12">
        <v>89177.88</v>
      </c>
      <c r="AP103" s="12">
        <v>239373.98</v>
      </c>
      <c r="AQ103" s="12">
        <v>35636.57</v>
      </c>
      <c r="AR103" s="12">
        <v>187227.5</v>
      </c>
      <c r="AS103" s="12">
        <v>0</v>
      </c>
      <c r="AT103" s="12">
        <v>0</v>
      </c>
      <c r="AU103" s="12">
        <v>0</v>
      </c>
      <c r="AV103" s="12">
        <v>67942.820000000007</v>
      </c>
      <c r="AW103" s="12">
        <v>1265.23</v>
      </c>
      <c r="AX103" s="12">
        <v>0</v>
      </c>
      <c r="AY103" s="12">
        <v>28152.76</v>
      </c>
      <c r="AZ103" s="12">
        <v>75299.33</v>
      </c>
      <c r="BA103" s="12">
        <v>0</v>
      </c>
      <c r="BB103" s="12">
        <v>0</v>
      </c>
      <c r="BC103" s="12">
        <v>0</v>
      </c>
      <c r="BD103" s="12">
        <v>6090.6</v>
      </c>
      <c r="BE103" s="12">
        <v>33455.53</v>
      </c>
      <c r="BF103" s="12">
        <v>25217.54</v>
      </c>
      <c r="BG103" s="12">
        <v>318.61</v>
      </c>
      <c r="BH103" s="12">
        <v>6078.68</v>
      </c>
      <c r="BI103" s="12">
        <v>0</v>
      </c>
      <c r="BJ103" s="12">
        <v>0</v>
      </c>
      <c r="BK103" s="12">
        <v>0</v>
      </c>
      <c r="BL103" s="12">
        <v>0</v>
      </c>
      <c r="BM103" s="12">
        <v>0</v>
      </c>
      <c r="BN103" s="12">
        <v>0</v>
      </c>
      <c r="BO103" s="12">
        <v>0</v>
      </c>
      <c r="BP103" s="12">
        <v>0</v>
      </c>
      <c r="BQ103" s="12">
        <v>0</v>
      </c>
      <c r="BR103" s="12">
        <v>0</v>
      </c>
      <c r="BS103" s="12">
        <v>0</v>
      </c>
      <c r="BT103" s="12">
        <v>0</v>
      </c>
      <c r="BU103" s="12">
        <v>7593.4106866900502</v>
      </c>
      <c r="BV103" s="12">
        <v>8397.0281691043983</v>
      </c>
      <c r="BW103" s="12">
        <v>493430.98</v>
      </c>
      <c r="BX103" s="12">
        <v>480799.56</v>
      </c>
      <c r="BY103" s="12">
        <v>182181.83</v>
      </c>
      <c r="BZ103" s="12">
        <v>97171.38</v>
      </c>
      <c r="CA103" s="12">
        <v>101928.7</v>
      </c>
      <c r="CB103" s="12">
        <v>97932.5</v>
      </c>
      <c r="CC103" s="12">
        <v>0</v>
      </c>
      <c r="CD103" s="12">
        <v>0</v>
      </c>
      <c r="CE103" s="12">
        <v>0</v>
      </c>
      <c r="CF103" s="12">
        <v>0</v>
      </c>
      <c r="CG103" s="12">
        <v>69063.41</v>
      </c>
      <c r="CH103" s="12">
        <v>77473.240000000005</v>
      </c>
      <c r="CI103" s="13">
        <v>2.71</v>
      </c>
      <c r="CJ103" s="13">
        <v>3.71</v>
      </c>
      <c r="CK103" s="13">
        <v>4.26</v>
      </c>
      <c r="CL103" s="13">
        <v>9.11</v>
      </c>
      <c r="CM103" s="13">
        <v>1.4</v>
      </c>
      <c r="CN103" s="13">
        <v>2.2000000000000002</v>
      </c>
      <c r="CO103" s="13">
        <v>0.95</v>
      </c>
      <c r="CP103" s="13">
        <v>0.3</v>
      </c>
      <c r="CQ103" s="10" t="s">
        <v>396</v>
      </c>
      <c r="CR103" s="14">
        <v>84842004</v>
      </c>
      <c r="CS103" s="14">
        <v>1145095</v>
      </c>
      <c r="CT103" s="14">
        <v>12483147</v>
      </c>
      <c r="CU103" s="14">
        <v>6277013</v>
      </c>
      <c r="CV103" s="11">
        <v>22</v>
      </c>
      <c r="CW103" s="11">
        <v>161</v>
      </c>
      <c r="CX103" s="15">
        <v>1</v>
      </c>
      <c r="CY103" s="16">
        <v>0</v>
      </c>
      <c r="CZ103" s="13">
        <v>157</v>
      </c>
      <c r="DA103" s="17">
        <v>1.4084507042253521E-2</v>
      </c>
      <c r="DB103" s="17">
        <v>0.30434782608695654</v>
      </c>
      <c r="DC103" s="17">
        <f t="shared" si="9"/>
        <v>0.13664596273291926</v>
      </c>
      <c r="DD103" s="15">
        <v>70</v>
      </c>
      <c r="DE103" s="11">
        <f t="shared" si="10"/>
        <v>9.5161931917252822</v>
      </c>
      <c r="DF103" s="17">
        <f t="shared" si="11"/>
        <v>0.9620861192256096</v>
      </c>
      <c r="DG103" s="15">
        <v>16</v>
      </c>
      <c r="DH103" s="16">
        <v>105.73050367376931</v>
      </c>
      <c r="DI103" s="16">
        <v>44.307788705583754</v>
      </c>
      <c r="DJ103" s="16">
        <v>108.71600000000001</v>
      </c>
      <c r="DK103" s="16">
        <v>47.234999999999999</v>
      </c>
      <c r="DL103" s="18">
        <v>31680.530164263666</v>
      </c>
      <c r="DM103" s="19">
        <v>15.090909090909092</v>
      </c>
      <c r="DN103" s="16">
        <v>4.5454545454545456E-2</v>
      </c>
      <c r="DO103" s="19">
        <v>16.918530000000008</v>
      </c>
      <c r="DP103" s="19">
        <v>0</v>
      </c>
      <c r="DQ103" s="20">
        <v>21.5</v>
      </c>
      <c r="DR103" s="20">
        <v>21.857142857142858</v>
      </c>
      <c r="DS103" s="20">
        <v>19.357142857142858</v>
      </c>
      <c r="DT103" s="20">
        <v>21.5</v>
      </c>
      <c r="DU103" s="20">
        <v>21.142857142857142</v>
      </c>
      <c r="DV103" s="21">
        <v>14</v>
      </c>
    </row>
    <row r="104" spans="1:126" s="22" customFormat="1" x14ac:dyDescent="0.2">
      <c r="A104" s="4">
        <v>2008</v>
      </c>
      <c r="B104" s="9">
        <v>43007</v>
      </c>
      <c r="C104" s="10" t="s">
        <v>168</v>
      </c>
      <c r="D104" s="10" t="s">
        <v>305</v>
      </c>
      <c r="E104" s="11">
        <v>221.98</v>
      </c>
      <c r="F104" s="10" t="s">
        <v>42</v>
      </c>
      <c r="G104" s="11">
        <v>387</v>
      </c>
      <c r="H104" s="12">
        <v>1346309.8</v>
      </c>
      <c r="I104" s="12">
        <v>31544.81</v>
      </c>
      <c r="J104" s="12">
        <v>1254037.08</v>
      </c>
      <c r="K104" s="12">
        <v>110738.43</v>
      </c>
      <c r="L104" s="12">
        <v>575203.34</v>
      </c>
      <c r="M104" s="12">
        <v>0</v>
      </c>
      <c r="N104" s="12">
        <v>74370</v>
      </c>
      <c r="O104" s="12">
        <v>0</v>
      </c>
      <c r="P104" s="12">
        <v>285821.05</v>
      </c>
      <c r="Q104" s="12">
        <v>0</v>
      </c>
      <c r="R104" s="12">
        <v>121855</v>
      </c>
      <c r="S104" s="12">
        <v>116581.37</v>
      </c>
      <c r="T104" s="12">
        <v>33741.19</v>
      </c>
      <c r="U104" s="12">
        <v>0</v>
      </c>
      <c r="V104" s="12">
        <v>0</v>
      </c>
      <c r="W104" s="12">
        <v>0</v>
      </c>
      <c r="X104" s="12">
        <v>1198209</v>
      </c>
      <c r="Y104" s="12">
        <v>0</v>
      </c>
      <c r="Z104" s="12">
        <v>0</v>
      </c>
      <c r="AA104" s="12">
        <v>121855</v>
      </c>
      <c r="AB104" s="12">
        <v>0</v>
      </c>
      <c r="AC104" s="12">
        <v>1348709.32</v>
      </c>
      <c r="AD104" s="12">
        <v>0</v>
      </c>
      <c r="AE104" s="12">
        <v>0</v>
      </c>
      <c r="AF104" s="12">
        <v>32307.52</v>
      </c>
      <c r="AG104" s="12">
        <v>0</v>
      </c>
      <c r="AH104" s="12">
        <v>0</v>
      </c>
      <c r="AI104" s="12">
        <v>248013.27</v>
      </c>
      <c r="AJ104" s="12">
        <v>40065.699999999997</v>
      </c>
      <c r="AK104" s="12">
        <v>0</v>
      </c>
      <c r="AL104" s="12">
        <v>0</v>
      </c>
      <c r="AM104" s="12">
        <v>0</v>
      </c>
      <c r="AN104" s="12">
        <v>0</v>
      </c>
      <c r="AO104" s="12">
        <v>195699.3</v>
      </c>
      <c r="AP104" s="12">
        <v>245848.06</v>
      </c>
      <c r="AQ104" s="12">
        <v>106989.89</v>
      </c>
      <c r="AR104" s="12">
        <v>394024.01</v>
      </c>
      <c r="AS104" s="12">
        <v>6856.59</v>
      </c>
      <c r="AT104" s="12">
        <v>0</v>
      </c>
      <c r="AU104" s="12">
        <v>0</v>
      </c>
      <c r="AV104" s="12">
        <v>180057.73</v>
      </c>
      <c r="AW104" s="12">
        <v>8136.98</v>
      </c>
      <c r="AX104" s="12">
        <v>1089.0999999999999</v>
      </c>
      <c r="AY104" s="12">
        <v>20662.97</v>
      </c>
      <c r="AZ104" s="12">
        <v>39495.14</v>
      </c>
      <c r="BA104" s="12">
        <v>0</v>
      </c>
      <c r="BB104" s="12">
        <v>0</v>
      </c>
      <c r="BC104" s="12">
        <v>266168.40999999997</v>
      </c>
      <c r="BD104" s="12">
        <v>10356.39</v>
      </c>
      <c r="BE104" s="12">
        <v>132873.76</v>
      </c>
      <c r="BF104" s="12">
        <v>56355.92</v>
      </c>
      <c r="BG104" s="12">
        <v>39200.1</v>
      </c>
      <c r="BH104" s="12">
        <v>6078.68</v>
      </c>
      <c r="BI104" s="12">
        <v>0</v>
      </c>
      <c r="BJ104" s="12">
        <v>0</v>
      </c>
      <c r="BK104" s="12">
        <v>0</v>
      </c>
      <c r="BL104" s="12">
        <v>0</v>
      </c>
      <c r="BM104" s="12">
        <v>0</v>
      </c>
      <c r="BN104" s="12">
        <v>0</v>
      </c>
      <c r="BO104" s="12">
        <v>0</v>
      </c>
      <c r="BP104" s="12">
        <v>0</v>
      </c>
      <c r="BQ104" s="12">
        <v>0</v>
      </c>
      <c r="BR104" s="12">
        <v>14234.83</v>
      </c>
      <c r="BS104" s="12">
        <v>0</v>
      </c>
      <c r="BT104" s="12">
        <v>0</v>
      </c>
      <c r="BU104" s="12">
        <v>6205.2221744670915</v>
      </c>
      <c r="BV104" s="12">
        <v>7349.0282082023223</v>
      </c>
      <c r="BW104" s="12">
        <v>1304981.1499999999</v>
      </c>
      <c r="BX104" s="12">
        <v>175133.26</v>
      </c>
      <c r="BY104" s="12">
        <v>46237.06</v>
      </c>
      <c r="BZ104" s="12">
        <v>195546.97</v>
      </c>
      <c r="CA104" s="12">
        <v>0</v>
      </c>
      <c r="CB104" s="12">
        <v>0</v>
      </c>
      <c r="CC104" s="12">
        <v>1436.12</v>
      </c>
      <c r="CD104" s="12">
        <v>580241.9</v>
      </c>
      <c r="CE104" s="12">
        <v>0</v>
      </c>
      <c r="CF104" s="12">
        <v>0</v>
      </c>
      <c r="CG104" s="12">
        <v>207047.99</v>
      </c>
      <c r="CH104" s="12">
        <v>204651.37</v>
      </c>
      <c r="CI104" s="13">
        <v>3.79</v>
      </c>
      <c r="CJ104" s="13">
        <v>5.19</v>
      </c>
      <c r="CK104" s="13">
        <v>5.96</v>
      </c>
      <c r="CL104" s="13">
        <v>12.74</v>
      </c>
      <c r="CM104" s="13">
        <v>1.4</v>
      </c>
      <c r="CN104" s="13">
        <v>3</v>
      </c>
      <c r="CO104" s="13">
        <v>0</v>
      </c>
      <c r="CP104" s="13">
        <v>0</v>
      </c>
      <c r="CQ104" s="10" t="s">
        <v>235</v>
      </c>
      <c r="CR104" s="14">
        <v>136950490</v>
      </c>
      <c r="CS104" s="14">
        <v>1663119</v>
      </c>
      <c r="CT104" s="14">
        <v>46313224</v>
      </c>
      <c r="CU104" s="14">
        <v>18137361</v>
      </c>
      <c r="CV104" s="11">
        <v>75</v>
      </c>
      <c r="CW104" s="11">
        <v>387</v>
      </c>
      <c r="CX104" s="15">
        <v>21</v>
      </c>
      <c r="CY104" s="16">
        <v>11.93</v>
      </c>
      <c r="CZ104" s="13">
        <v>392.88</v>
      </c>
      <c r="DA104" s="17">
        <v>0</v>
      </c>
      <c r="DB104" s="17">
        <v>0.38759689922480622</v>
      </c>
      <c r="DC104" s="17">
        <f t="shared" si="9"/>
        <v>0.19379844961240311</v>
      </c>
      <c r="DD104" s="15">
        <v>107</v>
      </c>
      <c r="DE104" s="11">
        <f t="shared" si="10"/>
        <v>14.039288240735683</v>
      </c>
      <c r="DF104" s="17">
        <f t="shared" si="11"/>
        <v>0.96748922017571515</v>
      </c>
      <c r="DG104" s="15">
        <v>40</v>
      </c>
      <c r="DH104" s="16">
        <v>236.31241911508133</v>
      </c>
      <c r="DI104" s="16">
        <v>148.61574449168921</v>
      </c>
      <c r="DJ104" s="16">
        <v>242.637</v>
      </c>
      <c r="DK104" s="16">
        <v>155.226</v>
      </c>
      <c r="DL104" s="18">
        <v>35493.119532023673</v>
      </c>
      <c r="DM104" s="19">
        <v>20.433333333333334</v>
      </c>
      <c r="DN104" s="16">
        <v>0.26666666666666666</v>
      </c>
      <c r="DO104" s="19">
        <v>27.565500000000039</v>
      </c>
      <c r="DP104" s="19">
        <v>0</v>
      </c>
      <c r="DQ104" s="20">
        <v>21.40625</v>
      </c>
      <c r="DR104" s="20">
        <v>21.84375</v>
      </c>
      <c r="DS104" s="20">
        <v>19.8125</v>
      </c>
      <c r="DT104" s="20">
        <v>22.3125</v>
      </c>
      <c r="DU104" s="20">
        <v>21.5</v>
      </c>
      <c r="DV104" s="21">
        <v>32</v>
      </c>
    </row>
    <row r="105" spans="1:126" s="22" customFormat="1" x14ac:dyDescent="0.2">
      <c r="A105" s="4">
        <v>2008</v>
      </c>
      <c r="B105" s="9">
        <v>44001</v>
      </c>
      <c r="C105" s="10" t="s">
        <v>181</v>
      </c>
      <c r="D105" s="10" t="s">
        <v>306</v>
      </c>
      <c r="E105" s="11">
        <v>605.03</v>
      </c>
      <c r="F105" s="10" t="s">
        <v>43</v>
      </c>
      <c r="G105" s="11">
        <v>183</v>
      </c>
      <c r="H105" s="12">
        <v>1162608.6299999999</v>
      </c>
      <c r="I105" s="12">
        <v>5868.74</v>
      </c>
      <c r="J105" s="12">
        <v>696442.4</v>
      </c>
      <c r="K105" s="12">
        <v>61082.53</v>
      </c>
      <c r="L105" s="12">
        <v>173580.77</v>
      </c>
      <c r="M105" s="12">
        <v>0</v>
      </c>
      <c r="N105" s="12">
        <v>0</v>
      </c>
      <c r="O105" s="12">
        <v>0</v>
      </c>
      <c r="P105" s="12">
        <v>116734.09</v>
      </c>
      <c r="Q105" s="12">
        <v>0</v>
      </c>
      <c r="R105" s="12">
        <v>0</v>
      </c>
      <c r="S105" s="12">
        <v>41285.9</v>
      </c>
      <c r="T105" s="12">
        <v>52118.81</v>
      </c>
      <c r="U105" s="12">
        <v>0</v>
      </c>
      <c r="V105" s="12">
        <v>0</v>
      </c>
      <c r="W105" s="12">
        <v>0</v>
      </c>
      <c r="X105" s="12">
        <v>448611</v>
      </c>
      <c r="Y105" s="12">
        <v>165000</v>
      </c>
      <c r="Z105" s="12">
        <v>0</v>
      </c>
      <c r="AA105" s="12">
        <v>0</v>
      </c>
      <c r="AB105" s="12">
        <v>0</v>
      </c>
      <c r="AC105" s="12">
        <v>838891.5</v>
      </c>
      <c r="AD105" s="12">
        <v>0</v>
      </c>
      <c r="AE105" s="12">
        <v>0</v>
      </c>
      <c r="AF105" s="12">
        <v>197613.57</v>
      </c>
      <c r="AG105" s="12">
        <v>0</v>
      </c>
      <c r="AH105" s="12">
        <v>0</v>
      </c>
      <c r="AI105" s="12">
        <v>79746.880000000005</v>
      </c>
      <c r="AJ105" s="12">
        <v>27198.52</v>
      </c>
      <c r="AK105" s="12">
        <v>0</v>
      </c>
      <c r="AL105" s="12">
        <v>0</v>
      </c>
      <c r="AM105" s="12">
        <v>0</v>
      </c>
      <c r="AN105" s="12">
        <v>0</v>
      </c>
      <c r="AO105" s="12">
        <v>106927.03999999999</v>
      </c>
      <c r="AP105" s="12">
        <v>129931.75</v>
      </c>
      <c r="AQ105" s="12">
        <v>124921.68</v>
      </c>
      <c r="AR105" s="12">
        <v>298679.53000000003</v>
      </c>
      <c r="AS105" s="12">
        <v>0</v>
      </c>
      <c r="AT105" s="12">
        <v>0</v>
      </c>
      <c r="AU105" s="12">
        <v>0</v>
      </c>
      <c r="AV105" s="12">
        <v>96246.15</v>
      </c>
      <c r="AW105" s="12">
        <v>8789.0300000000007</v>
      </c>
      <c r="AX105" s="12">
        <v>2235.13</v>
      </c>
      <c r="AY105" s="12">
        <v>44680</v>
      </c>
      <c r="AZ105" s="12">
        <v>10086.19</v>
      </c>
      <c r="BA105" s="12">
        <v>0</v>
      </c>
      <c r="BB105" s="12">
        <v>0</v>
      </c>
      <c r="BC105" s="12">
        <v>0</v>
      </c>
      <c r="BD105" s="12">
        <v>1372.07</v>
      </c>
      <c r="BE105" s="12">
        <v>37008.300000000003</v>
      </c>
      <c r="BF105" s="12">
        <v>549</v>
      </c>
      <c r="BG105" s="12">
        <v>0</v>
      </c>
      <c r="BH105" s="12">
        <v>0</v>
      </c>
      <c r="BI105" s="12">
        <v>0</v>
      </c>
      <c r="BJ105" s="12">
        <v>0</v>
      </c>
      <c r="BK105" s="12">
        <v>0</v>
      </c>
      <c r="BL105" s="12">
        <v>0</v>
      </c>
      <c r="BM105" s="12">
        <v>0</v>
      </c>
      <c r="BN105" s="12">
        <v>0</v>
      </c>
      <c r="BO105" s="12">
        <v>0</v>
      </c>
      <c r="BP105" s="12">
        <v>0</v>
      </c>
      <c r="BQ105" s="12">
        <v>0</v>
      </c>
      <c r="BR105" s="12">
        <v>21530</v>
      </c>
      <c r="BS105" s="12">
        <v>0</v>
      </c>
      <c r="BT105" s="12">
        <v>0</v>
      </c>
      <c r="BU105" s="12">
        <v>9106.1897359698269</v>
      </c>
      <c r="BV105" s="12">
        <v>9896.4810835524077</v>
      </c>
      <c r="BW105" s="12">
        <v>1244402.47</v>
      </c>
      <c r="BX105" s="12">
        <v>319249.08</v>
      </c>
      <c r="BY105" s="12">
        <v>208707.20000000001</v>
      </c>
      <c r="BZ105" s="12">
        <v>183903.77</v>
      </c>
      <c r="CA105" s="12">
        <v>0</v>
      </c>
      <c r="CB105" s="12">
        <v>0</v>
      </c>
      <c r="CC105" s="12">
        <v>482.67</v>
      </c>
      <c r="CD105" s="12">
        <v>360297.41</v>
      </c>
      <c r="CE105" s="12">
        <v>0</v>
      </c>
      <c r="CF105" s="12">
        <v>0</v>
      </c>
      <c r="CG105" s="12">
        <v>86783.69</v>
      </c>
      <c r="CH105" s="12">
        <v>91992.78</v>
      </c>
      <c r="CI105" s="13">
        <v>4.6399999999999997</v>
      </c>
      <c r="CJ105" s="13">
        <v>6.35</v>
      </c>
      <c r="CK105" s="13">
        <v>7.29</v>
      </c>
      <c r="CL105" s="13">
        <v>15.6</v>
      </c>
      <c r="CM105" s="13">
        <v>0.7</v>
      </c>
      <c r="CN105" s="13">
        <v>1.02</v>
      </c>
      <c r="CO105" s="13">
        <v>0</v>
      </c>
      <c r="CP105" s="13">
        <v>0.3</v>
      </c>
      <c r="CQ105" s="10" t="s">
        <v>235</v>
      </c>
      <c r="CR105" s="14">
        <v>127889483</v>
      </c>
      <c r="CS105" s="14">
        <v>566275</v>
      </c>
      <c r="CT105" s="14">
        <v>16852865</v>
      </c>
      <c r="CU105" s="14">
        <v>14335665</v>
      </c>
      <c r="CV105" s="11">
        <v>24</v>
      </c>
      <c r="CW105" s="11">
        <v>185</v>
      </c>
      <c r="CX105" s="15">
        <v>14</v>
      </c>
      <c r="CY105" s="16">
        <v>1</v>
      </c>
      <c r="CZ105" s="13">
        <v>183</v>
      </c>
      <c r="DA105" s="17">
        <v>9.6153846153846159E-3</v>
      </c>
      <c r="DB105" s="17">
        <v>0.45405405405405408</v>
      </c>
      <c r="DC105" s="17">
        <f t="shared" si="9"/>
        <v>0.12972972972972974</v>
      </c>
      <c r="DD105" s="15">
        <v>84</v>
      </c>
      <c r="DE105" s="11">
        <f t="shared" si="10"/>
        <v>9.6272234983352742</v>
      </c>
      <c r="DF105" s="17">
        <f t="shared" si="11"/>
        <v>0.96103692582737277</v>
      </c>
      <c r="DG105" s="15">
        <v>17</v>
      </c>
      <c r="DH105" s="16">
        <v>91.732241281273701</v>
      </c>
      <c r="DI105" s="16">
        <v>76.430000000000007</v>
      </c>
      <c r="DJ105" s="16">
        <v>94.87</v>
      </c>
      <c r="DK105" s="16">
        <v>80.11</v>
      </c>
      <c r="DL105" s="18">
        <v>32284.753548282359</v>
      </c>
      <c r="DM105" s="19">
        <v>18.2</v>
      </c>
      <c r="DN105" s="16">
        <v>0.1</v>
      </c>
      <c r="DO105" s="19">
        <v>19.216339999999992</v>
      </c>
      <c r="DP105" s="19">
        <v>0</v>
      </c>
      <c r="DQ105" s="20">
        <v>23.285714285714285</v>
      </c>
      <c r="DR105" s="20">
        <v>22.214285714285715</v>
      </c>
      <c r="DS105" s="20">
        <v>20.857142857142858</v>
      </c>
      <c r="DT105" s="20">
        <v>21.428571428571427</v>
      </c>
      <c r="DU105" s="20">
        <v>22.071428571428573</v>
      </c>
      <c r="DV105" s="21">
        <v>14</v>
      </c>
    </row>
    <row r="106" spans="1:126" s="22" customFormat="1" x14ac:dyDescent="0.2">
      <c r="A106" s="4">
        <v>2008</v>
      </c>
      <c r="B106" s="9">
        <v>44002</v>
      </c>
      <c r="C106" s="10" t="s">
        <v>182</v>
      </c>
      <c r="D106" s="10" t="s">
        <v>386</v>
      </c>
      <c r="E106" s="11">
        <v>596.86</v>
      </c>
      <c r="F106" s="10" t="s">
        <v>43</v>
      </c>
      <c r="G106" s="11">
        <v>242</v>
      </c>
      <c r="H106" s="12">
        <v>819496.88</v>
      </c>
      <c r="I106" s="12">
        <v>7094.87</v>
      </c>
      <c r="J106" s="12">
        <v>845549.86</v>
      </c>
      <c r="K106" s="12">
        <v>128770.1</v>
      </c>
      <c r="L106" s="12">
        <v>213765.78</v>
      </c>
      <c r="M106" s="12">
        <v>0</v>
      </c>
      <c r="N106" s="12">
        <v>1799</v>
      </c>
      <c r="O106" s="12">
        <v>0</v>
      </c>
      <c r="P106" s="12">
        <v>183804.56</v>
      </c>
      <c r="Q106" s="12">
        <v>0</v>
      </c>
      <c r="R106" s="12">
        <v>0</v>
      </c>
      <c r="S106" s="12">
        <v>55282.48</v>
      </c>
      <c r="T106" s="12">
        <v>49149.21</v>
      </c>
      <c r="U106" s="12">
        <v>0</v>
      </c>
      <c r="V106" s="12">
        <v>0</v>
      </c>
      <c r="W106" s="12">
        <v>0</v>
      </c>
      <c r="X106" s="12">
        <v>780663</v>
      </c>
      <c r="Y106" s="12">
        <v>8270</v>
      </c>
      <c r="Z106" s="12">
        <v>0</v>
      </c>
      <c r="AA106" s="12">
        <v>0</v>
      </c>
      <c r="AB106" s="12">
        <v>0</v>
      </c>
      <c r="AC106" s="12">
        <v>1067701.6200000001</v>
      </c>
      <c r="AD106" s="12">
        <v>0</v>
      </c>
      <c r="AE106" s="12">
        <v>0</v>
      </c>
      <c r="AF106" s="12">
        <v>66978.460000000006</v>
      </c>
      <c r="AG106" s="12">
        <v>0</v>
      </c>
      <c r="AH106" s="12">
        <v>0</v>
      </c>
      <c r="AI106" s="12">
        <v>52944.54</v>
      </c>
      <c r="AJ106" s="12">
        <v>409</v>
      </c>
      <c r="AK106" s="12">
        <v>0</v>
      </c>
      <c r="AL106" s="12">
        <v>50680</v>
      </c>
      <c r="AM106" s="12">
        <v>0</v>
      </c>
      <c r="AN106" s="12">
        <v>0</v>
      </c>
      <c r="AO106" s="12">
        <v>126557.42</v>
      </c>
      <c r="AP106" s="12">
        <v>121812.22</v>
      </c>
      <c r="AQ106" s="12">
        <v>82625.25</v>
      </c>
      <c r="AR106" s="12">
        <v>280046.51</v>
      </c>
      <c r="AS106" s="12">
        <v>0</v>
      </c>
      <c r="AT106" s="12">
        <v>3284.12</v>
      </c>
      <c r="AU106" s="12">
        <v>0</v>
      </c>
      <c r="AV106" s="12">
        <v>57585.83</v>
      </c>
      <c r="AW106" s="12">
        <v>34669.32</v>
      </c>
      <c r="AX106" s="12">
        <v>0</v>
      </c>
      <c r="AY106" s="12">
        <v>6910.77</v>
      </c>
      <c r="AZ106" s="12">
        <v>32764.720000000001</v>
      </c>
      <c r="BA106" s="12">
        <v>0</v>
      </c>
      <c r="BB106" s="12">
        <v>0</v>
      </c>
      <c r="BC106" s="12">
        <v>97600.38</v>
      </c>
      <c r="BD106" s="12">
        <v>0</v>
      </c>
      <c r="BE106" s="12">
        <v>41087.65</v>
      </c>
      <c r="BF106" s="12">
        <v>80064.539999999994</v>
      </c>
      <c r="BG106" s="12">
        <v>148</v>
      </c>
      <c r="BH106" s="12">
        <v>16958.82</v>
      </c>
      <c r="BI106" s="12">
        <v>0</v>
      </c>
      <c r="BJ106" s="12">
        <v>0</v>
      </c>
      <c r="BK106" s="12">
        <v>0</v>
      </c>
      <c r="BL106" s="12">
        <v>0</v>
      </c>
      <c r="BM106" s="12">
        <v>0</v>
      </c>
      <c r="BN106" s="12">
        <v>1122</v>
      </c>
      <c r="BO106" s="12">
        <v>0</v>
      </c>
      <c r="BP106" s="12">
        <v>2424.6</v>
      </c>
      <c r="BQ106" s="12">
        <v>0</v>
      </c>
      <c r="BR106" s="12">
        <v>0</v>
      </c>
      <c r="BS106" s="12">
        <v>0</v>
      </c>
      <c r="BT106" s="12">
        <v>0</v>
      </c>
      <c r="BU106" s="12">
        <v>7042.8126415296338</v>
      </c>
      <c r="BV106" s="12">
        <v>7986.1852257474848</v>
      </c>
      <c r="BW106" s="12">
        <v>473286.55</v>
      </c>
      <c r="BX106" s="12">
        <v>71596.899999999994</v>
      </c>
      <c r="BY106" s="12">
        <v>191855.19</v>
      </c>
      <c r="BZ106" s="12">
        <v>4995.32</v>
      </c>
      <c r="CA106" s="12">
        <v>0</v>
      </c>
      <c r="CB106" s="12">
        <v>0</v>
      </c>
      <c r="CC106" s="12">
        <v>0</v>
      </c>
      <c r="CD106" s="12">
        <v>0</v>
      </c>
      <c r="CE106" s="12">
        <v>0</v>
      </c>
      <c r="CF106" s="12">
        <v>0</v>
      </c>
      <c r="CG106" s="12">
        <v>168545.62</v>
      </c>
      <c r="CH106" s="12">
        <v>194857.28</v>
      </c>
      <c r="CI106" s="13">
        <v>2.827</v>
      </c>
      <c r="CJ106" s="13">
        <v>3.87</v>
      </c>
      <c r="CK106" s="13">
        <v>4.444</v>
      </c>
      <c r="CL106" s="13">
        <v>9.5030000000000001</v>
      </c>
      <c r="CM106" s="13">
        <v>1.07</v>
      </c>
      <c r="CN106" s="13">
        <v>1.75</v>
      </c>
      <c r="CO106" s="13">
        <v>0</v>
      </c>
      <c r="CP106" s="13">
        <v>0.3</v>
      </c>
      <c r="CQ106" s="10" t="s">
        <v>235</v>
      </c>
      <c r="CR106" s="14">
        <v>133955554</v>
      </c>
      <c r="CS106" s="14">
        <v>2855205</v>
      </c>
      <c r="CT106" s="14">
        <v>11891420</v>
      </c>
      <c r="CU106" s="14">
        <v>17305838</v>
      </c>
      <c r="CV106" s="11">
        <v>25</v>
      </c>
      <c r="CW106" s="11">
        <v>242</v>
      </c>
      <c r="CX106" s="15">
        <v>0</v>
      </c>
      <c r="CY106" s="16">
        <v>2</v>
      </c>
      <c r="CZ106" s="13">
        <v>244</v>
      </c>
      <c r="DA106" s="17">
        <v>0.2</v>
      </c>
      <c r="DB106" s="17">
        <v>0.61157024793388426</v>
      </c>
      <c r="DC106" s="17">
        <f t="shared" si="9"/>
        <v>0.10330578512396695</v>
      </c>
      <c r="DD106" s="15">
        <v>67</v>
      </c>
      <c r="DE106" s="11">
        <f t="shared" si="10"/>
        <v>9.3768247514075842</v>
      </c>
      <c r="DF106" s="17">
        <f t="shared" si="11"/>
        <v>0.96862806480923247</v>
      </c>
      <c r="DG106" s="15">
        <v>15</v>
      </c>
      <c r="DH106" s="16">
        <v>178.84609113758054</v>
      </c>
      <c r="DI106" s="16">
        <v>56.416230499415406</v>
      </c>
      <c r="DJ106" s="16">
        <v>183.01599999999996</v>
      </c>
      <c r="DK106" s="16">
        <v>59.866</v>
      </c>
      <c r="DL106" s="18">
        <v>31012.032950627123</v>
      </c>
      <c r="DM106" s="19">
        <v>12.296296296296296</v>
      </c>
      <c r="DN106" s="16">
        <v>0.18518518518518517</v>
      </c>
      <c r="DO106" s="19">
        <v>25.808310000000013</v>
      </c>
      <c r="DP106" s="19">
        <v>0</v>
      </c>
      <c r="DQ106" s="20"/>
      <c r="DR106" s="20"/>
      <c r="DS106" s="20"/>
      <c r="DT106" s="20"/>
      <c r="DU106" s="20"/>
      <c r="DV106" s="21">
        <v>9</v>
      </c>
    </row>
    <row r="107" spans="1:126" s="22" customFormat="1" x14ac:dyDescent="0.2">
      <c r="A107" s="4">
        <v>2008</v>
      </c>
      <c r="B107" s="9">
        <v>45002</v>
      </c>
      <c r="C107" s="10" t="s">
        <v>114</v>
      </c>
      <c r="D107" s="10" t="s">
        <v>307</v>
      </c>
      <c r="E107" s="11">
        <v>321.97000000000003</v>
      </c>
      <c r="F107" s="10" t="s">
        <v>44</v>
      </c>
      <c r="G107" s="11">
        <v>201</v>
      </c>
      <c r="H107" s="12">
        <v>583970.85</v>
      </c>
      <c r="I107" s="12">
        <v>25528.43</v>
      </c>
      <c r="J107" s="12">
        <v>689619.69</v>
      </c>
      <c r="K107" s="12">
        <v>68711.38</v>
      </c>
      <c r="L107" s="12">
        <v>142254.25</v>
      </c>
      <c r="M107" s="12">
        <v>22.25</v>
      </c>
      <c r="N107" s="12">
        <v>0</v>
      </c>
      <c r="O107" s="12">
        <v>0</v>
      </c>
      <c r="P107" s="12">
        <v>74729.08</v>
      </c>
      <c r="Q107" s="12">
        <v>11.94</v>
      </c>
      <c r="R107" s="12">
        <v>0</v>
      </c>
      <c r="S107" s="12">
        <v>38388.1</v>
      </c>
      <c r="T107" s="12">
        <v>43927.4</v>
      </c>
      <c r="U107" s="12">
        <v>7.17</v>
      </c>
      <c r="V107" s="12">
        <v>0</v>
      </c>
      <c r="W107" s="12">
        <v>0</v>
      </c>
      <c r="X107" s="12">
        <v>652804</v>
      </c>
      <c r="Y107" s="12">
        <v>0</v>
      </c>
      <c r="Z107" s="12">
        <v>0</v>
      </c>
      <c r="AA107" s="12">
        <v>0</v>
      </c>
      <c r="AB107" s="12">
        <v>0</v>
      </c>
      <c r="AC107" s="12">
        <v>872191.7</v>
      </c>
      <c r="AD107" s="12">
        <v>2031.49</v>
      </c>
      <c r="AE107" s="12">
        <v>0</v>
      </c>
      <c r="AF107" s="12">
        <v>34152.730000000003</v>
      </c>
      <c r="AG107" s="12">
        <v>0</v>
      </c>
      <c r="AH107" s="12">
        <v>0</v>
      </c>
      <c r="AI107" s="12">
        <v>75304.17</v>
      </c>
      <c r="AJ107" s="12">
        <v>0</v>
      </c>
      <c r="AK107" s="12">
        <v>0</v>
      </c>
      <c r="AL107" s="12">
        <v>0</v>
      </c>
      <c r="AM107" s="12">
        <v>0</v>
      </c>
      <c r="AN107" s="12">
        <v>0</v>
      </c>
      <c r="AO107" s="12">
        <v>23595.61</v>
      </c>
      <c r="AP107" s="12">
        <v>139024.62</v>
      </c>
      <c r="AQ107" s="12">
        <v>108409.31</v>
      </c>
      <c r="AR107" s="12">
        <v>238454.46</v>
      </c>
      <c r="AS107" s="12">
        <v>0</v>
      </c>
      <c r="AT107" s="12">
        <v>0</v>
      </c>
      <c r="AU107" s="12">
        <v>0</v>
      </c>
      <c r="AV107" s="12">
        <v>64790.23</v>
      </c>
      <c r="AW107" s="12">
        <v>1110.3800000000001</v>
      </c>
      <c r="AX107" s="12">
        <v>0</v>
      </c>
      <c r="AY107" s="12">
        <v>0</v>
      </c>
      <c r="AZ107" s="12">
        <v>24063.35</v>
      </c>
      <c r="BA107" s="12">
        <v>0</v>
      </c>
      <c r="BB107" s="12">
        <v>0</v>
      </c>
      <c r="BC107" s="12">
        <v>0</v>
      </c>
      <c r="BD107" s="12">
        <v>3828.45</v>
      </c>
      <c r="BE107" s="12">
        <v>25094.639999999999</v>
      </c>
      <c r="BF107" s="12">
        <v>9229.5400000000009</v>
      </c>
      <c r="BG107" s="12">
        <v>0</v>
      </c>
      <c r="BH107" s="12">
        <v>0</v>
      </c>
      <c r="BI107" s="12">
        <v>0</v>
      </c>
      <c r="BJ107" s="12">
        <v>0</v>
      </c>
      <c r="BK107" s="12">
        <v>0</v>
      </c>
      <c r="BL107" s="12">
        <v>0</v>
      </c>
      <c r="BM107" s="12">
        <v>0</v>
      </c>
      <c r="BN107" s="12">
        <v>0</v>
      </c>
      <c r="BO107" s="12">
        <v>0</v>
      </c>
      <c r="BP107" s="12">
        <v>0</v>
      </c>
      <c r="BQ107" s="12">
        <v>0</v>
      </c>
      <c r="BR107" s="12">
        <v>446.25</v>
      </c>
      <c r="BS107" s="12">
        <v>0</v>
      </c>
      <c r="BT107" s="12">
        <v>0</v>
      </c>
      <c r="BU107" s="12">
        <v>7145.2293047747953</v>
      </c>
      <c r="BV107" s="12">
        <v>7688.9740562542611</v>
      </c>
      <c r="BW107" s="12">
        <v>254447.63</v>
      </c>
      <c r="BX107" s="12">
        <v>333301.93</v>
      </c>
      <c r="BY107" s="12">
        <v>120303.17</v>
      </c>
      <c r="BZ107" s="12">
        <v>182293.9</v>
      </c>
      <c r="CA107" s="12">
        <v>115792.68</v>
      </c>
      <c r="CB107" s="12">
        <v>106392.5</v>
      </c>
      <c r="CC107" s="12">
        <v>0</v>
      </c>
      <c r="CD107" s="12">
        <v>0</v>
      </c>
      <c r="CE107" s="12">
        <v>0</v>
      </c>
      <c r="CF107" s="12">
        <v>0</v>
      </c>
      <c r="CG107" s="12">
        <v>116817.68</v>
      </c>
      <c r="CH107" s="12">
        <v>108469.4</v>
      </c>
      <c r="CI107" s="13">
        <v>2.71</v>
      </c>
      <c r="CJ107" s="13">
        <v>3.71</v>
      </c>
      <c r="CK107" s="13">
        <v>4.26</v>
      </c>
      <c r="CL107" s="13">
        <v>9.11</v>
      </c>
      <c r="CM107" s="13">
        <v>0.5</v>
      </c>
      <c r="CN107" s="13">
        <v>0.93</v>
      </c>
      <c r="CO107" s="13">
        <v>0.76</v>
      </c>
      <c r="CP107" s="13">
        <v>0.3</v>
      </c>
      <c r="CQ107" s="10" t="s">
        <v>396</v>
      </c>
      <c r="CR107" s="14">
        <v>125974104</v>
      </c>
      <c r="CS107" s="14">
        <v>0</v>
      </c>
      <c r="CT107" s="14">
        <v>15335337</v>
      </c>
      <c r="CU107" s="14">
        <v>4146339</v>
      </c>
      <c r="CV107" s="11">
        <v>35</v>
      </c>
      <c r="CW107" s="11">
        <v>217</v>
      </c>
      <c r="CX107" s="15">
        <v>8</v>
      </c>
      <c r="CY107" s="16">
        <v>1</v>
      </c>
      <c r="CZ107" s="13">
        <v>201</v>
      </c>
      <c r="DA107" s="17">
        <v>9.3457943925233638E-3</v>
      </c>
      <c r="DB107" s="17">
        <v>0.50230414746543783</v>
      </c>
      <c r="DC107" s="17">
        <f t="shared" si="9"/>
        <v>0.16129032258064516</v>
      </c>
      <c r="DD107" s="15">
        <v>84</v>
      </c>
      <c r="DE107" s="11">
        <f t="shared" si="10"/>
        <v>11.386067441199087</v>
      </c>
      <c r="DF107" s="17">
        <f t="shared" si="11"/>
        <v>0.96700259049698156</v>
      </c>
      <c r="DG107" s="15">
        <v>22</v>
      </c>
      <c r="DH107" s="16">
        <v>126.93902757775398</v>
      </c>
      <c r="DI107" s="16">
        <v>68.819042837273983</v>
      </c>
      <c r="DJ107" s="16">
        <v>130.53900000000002</v>
      </c>
      <c r="DK107" s="16">
        <v>71.899000000000001</v>
      </c>
      <c r="DL107" s="18">
        <v>33163.55750226407</v>
      </c>
      <c r="DM107" s="19">
        <v>11.8</v>
      </c>
      <c r="DN107" s="16">
        <v>0.2</v>
      </c>
      <c r="DO107" s="19">
        <v>19.058380000000014</v>
      </c>
      <c r="DP107" s="19">
        <v>0</v>
      </c>
      <c r="DQ107" s="20">
        <v>21.263157894736842</v>
      </c>
      <c r="DR107" s="20">
        <v>21.421052631578949</v>
      </c>
      <c r="DS107" s="20">
        <v>18.94736842105263</v>
      </c>
      <c r="DT107" s="20">
        <v>20.631578947368421</v>
      </c>
      <c r="DU107" s="20">
        <v>20.684210526315791</v>
      </c>
      <c r="DV107" s="21">
        <v>19</v>
      </c>
    </row>
    <row r="108" spans="1:126" s="22" customFormat="1" x14ac:dyDescent="0.2">
      <c r="A108" s="4">
        <v>2008</v>
      </c>
      <c r="B108" s="9">
        <v>45004</v>
      </c>
      <c r="C108" s="10" t="s">
        <v>115</v>
      </c>
      <c r="D108" s="10" t="s">
        <v>308</v>
      </c>
      <c r="E108" s="11">
        <v>656.99</v>
      </c>
      <c r="F108" s="10" t="s">
        <v>44</v>
      </c>
      <c r="G108" s="11">
        <v>510</v>
      </c>
      <c r="H108" s="12">
        <v>1467018.03</v>
      </c>
      <c r="I108" s="12">
        <v>66511.179999999993</v>
      </c>
      <c r="J108" s="12">
        <v>1458559.99</v>
      </c>
      <c r="K108" s="12">
        <v>173068.65</v>
      </c>
      <c r="L108" s="12">
        <v>578032.11</v>
      </c>
      <c r="M108" s="12">
        <v>0</v>
      </c>
      <c r="N108" s="12">
        <v>0</v>
      </c>
      <c r="O108" s="12">
        <v>0</v>
      </c>
      <c r="P108" s="12">
        <v>416912.01</v>
      </c>
      <c r="Q108" s="12">
        <v>0</v>
      </c>
      <c r="R108" s="12">
        <v>9823</v>
      </c>
      <c r="S108" s="12">
        <v>110106.4</v>
      </c>
      <c r="T108" s="12">
        <v>103853.44</v>
      </c>
      <c r="U108" s="12">
        <v>0</v>
      </c>
      <c r="V108" s="12">
        <v>0</v>
      </c>
      <c r="W108" s="12">
        <v>0</v>
      </c>
      <c r="X108" s="12">
        <v>1369979</v>
      </c>
      <c r="Y108" s="12">
        <v>0</v>
      </c>
      <c r="Z108" s="12">
        <v>0</v>
      </c>
      <c r="AA108" s="12">
        <v>9823</v>
      </c>
      <c r="AB108" s="12">
        <v>0</v>
      </c>
      <c r="AC108" s="12">
        <v>1792315.9</v>
      </c>
      <c r="AD108" s="12">
        <v>0</v>
      </c>
      <c r="AE108" s="12">
        <v>12739.8</v>
      </c>
      <c r="AF108" s="12">
        <v>38493.1</v>
      </c>
      <c r="AG108" s="12">
        <v>0</v>
      </c>
      <c r="AH108" s="12">
        <v>0</v>
      </c>
      <c r="AI108" s="12">
        <v>322563.78999999998</v>
      </c>
      <c r="AJ108" s="12">
        <v>21494.240000000002</v>
      </c>
      <c r="AK108" s="12">
        <v>0</v>
      </c>
      <c r="AL108" s="12">
        <v>0</v>
      </c>
      <c r="AM108" s="12">
        <v>0</v>
      </c>
      <c r="AN108" s="12">
        <v>0</v>
      </c>
      <c r="AO108" s="12">
        <v>174542.82</v>
      </c>
      <c r="AP108" s="12">
        <v>349527.53</v>
      </c>
      <c r="AQ108" s="12">
        <v>244127.57</v>
      </c>
      <c r="AR108" s="12">
        <v>488760.62</v>
      </c>
      <c r="AS108" s="12">
        <v>6271.23</v>
      </c>
      <c r="AT108" s="12">
        <v>0</v>
      </c>
      <c r="AU108" s="12">
        <v>0</v>
      </c>
      <c r="AV108" s="12">
        <v>183376.22</v>
      </c>
      <c r="AW108" s="12">
        <v>0</v>
      </c>
      <c r="AX108" s="12">
        <v>1236</v>
      </c>
      <c r="AY108" s="12">
        <v>24578</v>
      </c>
      <c r="AZ108" s="12">
        <v>984755.87</v>
      </c>
      <c r="BA108" s="12">
        <v>0</v>
      </c>
      <c r="BB108" s="12">
        <v>0</v>
      </c>
      <c r="BC108" s="12">
        <v>376202.02</v>
      </c>
      <c r="BD108" s="12">
        <v>3788.45</v>
      </c>
      <c r="BE108" s="12">
        <v>156423.98000000001</v>
      </c>
      <c r="BF108" s="12">
        <v>66.599999999999994</v>
      </c>
      <c r="BG108" s="12">
        <v>619.82000000000005</v>
      </c>
      <c r="BH108" s="12">
        <v>0</v>
      </c>
      <c r="BI108" s="12">
        <v>0</v>
      </c>
      <c r="BJ108" s="12">
        <v>0</v>
      </c>
      <c r="BK108" s="12">
        <v>0</v>
      </c>
      <c r="BL108" s="12">
        <v>0</v>
      </c>
      <c r="BM108" s="12">
        <v>0</v>
      </c>
      <c r="BN108" s="12">
        <v>0</v>
      </c>
      <c r="BO108" s="12">
        <v>0</v>
      </c>
      <c r="BP108" s="12">
        <v>0</v>
      </c>
      <c r="BQ108" s="12">
        <v>0</v>
      </c>
      <c r="BR108" s="12">
        <v>34346.61</v>
      </c>
      <c r="BS108" s="12">
        <v>0</v>
      </c>
      <c r="BT108" s="12">
        <v>0</v>
      </c>
      <c r="BU108" s="12">
        <v>6333.2020344097336</v>
      </c>
      <c r="BV108" s="12">
        <v>7167.7277513446807</v>
      </c>
      <c r="BW108" s="12">
        <v>1352449.47</v>
      </c>
      <c r="BX108" s="12">
        <v>481033.41</v>
      </c>
      <c r="BY108" s="12">
        <v>62946.39</v>
      </c>
      <c r="BZ108" s="12">
        <v>544272.43999999994</v>
      </c>
      <c r="CA108" s="12">
        <v>0</v>
      </c>
      <c r="CB108" s="12">
        <v>0</v>
      </c>
      <c r="CC108" s="12">
        <v>0</v>
      </c>
      <c r="CD108" s="12">
        <v>0</v>
      </c>
      <c r="CE108" s="12">
        <v>0</v>
      </c>
      <c r="CF108" s="12">
        <v>0</v>
      </c>
      <c r="CG108" s="12">
        <v>246706.16</v>
      </c>
      <c r="CH108" s="12">
        <v>245027.11</v>
      </c>
      <c r="CI108" s="13">
        <v>2.71</v>
      </c>
      <c r="CJ108" s="13">
        <v>3.71</v>
      </c>
      <c r="CK108" s="13">
        <v>4.26</v>
      </c>
      <c r="CL108" s="13">
        <v>9.11</v>
      </c>
      <c r="CM108" s="13">
        <v>1.4</v>
      </c>
      <c r="CN108" s="13">
        <v>1.68</v>
      </c>
      <c r="CO108" s="13">
        <v>0</v>
      </c>
      <c r="CP108" s="13">
        <v>0.3</v>
      </c>
      <c r="CQ108" s="10" t="s">
        <v>396</v>
      </c>
      <c r="CR108" s="14">
        <v>209170663</v>
      </c>
      <c r="CS108" s="14">
        <v>1753497</v>
      </c>
      <c r="CT108" s="14">
        <v>58551124</v>
      </c>
      <c r="CU108" s="14">
        <v>31556386</v>
      </c>
      <c r="CV108" s="11">
        <v>53</v>
      </c>
      <c r="CW108" s="11">
        <v>516</v>
      </c>
      <c r="CX108" s="15">
        <v>24</v>
      </c>
      <c r="CY108" s="16">
        <v>10</v>
      </c>
      <c r="CZ108" s="13">
        <v>512.1</v>
      </c>
      <c r="DA108" s="17">
        <v>1.3986013986013986E-2</v>
      </c>
      <c r="DB108" s="17">
        <v>0.39147286821705424</v>
      </c>
      <c r="DC108" s="17">
        <f t="shared" si="9"/>
        <v>0.10271317829457365</v>
      </c>
      <c r="DD108" s="15">
        <v>176</v>
      </c>
      <c r="DE108" s="11">
        <f t="shared" si="10"/>
        <v>14.098056353428438</v>
      </c>
      <c r="DF108" s="17">
        <f t="shared" si="11"/>
        <v>0.95488416974297397</v>
      </c>
      <c r="DG108" s="15">
        <v>40</v>
      </c>
      <c r="DH108" s="16">
        <v>317.19483447645177</v>
      </c>
      <c r="DI108" s="16">
        <v>168.88131305785123</v>
      </c>
      <c r="DJ108" s="16">
        <v>328.05500000000001</v>
      </c>
      <c r="DK108" s="16">
        <v>180.98699999999999</v>
      </c>
      <c r="DL108" s="18">
        <v>38382.176996726033</v>
      </c>
      <c r="DM108" s="19">
        <v>17.157894736842106</v>
      </c>
      <c r="DN108" s="16">
        <v>0.10526315789473684</v>
      </c>
      <c r="DO108" s="19">
        <v>36.600789999999996</v>
      </c>
      <c r="DP108" s="19">
        <v>0</v>
      </c>
      <c r="DQ108" s="20">
        <v>22.35483870967742</v>
      </c>
      <c r="DR108" s="20">
        <v>21.451612903225808</v>
      </c>
      <c r="DS108" s="20">
        <v>20.29032258064516</v>
      </c>
      <c r="DT108" s="20">
        <v>20.838709677419356</v>
      </c>
      <c r="DU108" s="20">
        <v>21.35483870967742</v>
      </c>
      <c r="DV108" s="21">
        <v>31</v>
      </c>
    </row>
    <row r="109" spans="1:126" s="22" customFormat="1" x14ac:dyDescent="0.2">
      <c r="A109" s="4">
        <v>2008</v>
      </c>
      <c r="B109" s="9">
        <v>46001</v>
      </c>
      <c r="C109" s="10" t="s">
        <v>116</v>
      </c>
      <c r="D109" s="10" t="s">
        <v>309</v>
      </c>
      <c r="E109" s="11">
        <v>3121.67</v>
      </c>
      <c r="F109" s="10" t="s">
        <v>45</v>
      </c>
      <c r="G109" s="11">
        <v>2550</v>
      </c>
      <c r="H109" s="12">
        <v>6519238.8200000012</v>
      </c>
      <c r="I109" s="12">
        <v>497652.13</v>
      </c>
      <c r="J109" s="12">
        <v>6728169.5999999996</v>
      </c>
      <c r="K109" s="12">
        <v>1276701.6599999999</v>
      </c>
      <c r="L109" s="12">
        <v>3325457.8</v>
      </c>
      <c r="M109" s="12">
        <v>0</v>
      </c>
      <c r="N109" s="12">
        <v>0</v>
      </c>
      <c r="O109" s="12">
        <v>0</v>
      </c>
      <c r="P109" s="12">
        <v>1388156.73</v>
      </c>
      <c r="Q109" s="12">
        <v>0</v>
      </c>
      <c r="R109" s="12">
        <v>473496</v>
      </c>
      <c r="S109" s="12">
        <v>565105.56000000006</v>
      </c>
      <c r="T109" s="12">
        <v>339787.81</v>
      </c>
      <c r="U109" s="12">
        <v>0</v>
      </c>
      <c r="V109" s="12">
        <v>0</v>
      </c>
      <c r="W109" s="12">
        <v>0</v>
      </c>
      <c r="X109" s="12">
        <v>6303142</v>
      </c>
      <c r="Y109" s="12">
        <v>0</v>
      </c>
      <c r="Z109" s="12">
        <v>0</v>
      </c>
      <c r="AA109" s="12">
        <v>473496</v>
      </c>
      <c r="AB109" s="12">
        <v>0</v>
      </c>
      <c r="AC109" s="12">
        <v>8869717.6900000013</v>
      </c>
      <c r="AD109" s="12">
        <v>0</v>
      </c>
      <c r="AE109" s="12">
        <v>54585.31</v>
      </c>
      <c r="AF109" s="12">
        <v>191616.06</v>
      </c>
      <c r="AG109" s="12">
        <v>0</v>
      </c>
      <c r="AH109" s="12">
        <v>0</v>
      </c>
      <c r="AI109" s="12">
        <v>2179383.09</v>
      </c>
      <c r="AJ109" s="12">
        <v>0</v>
      </c>
      <c r="AK109" s="12">
        <v>0</v>
      </c>
      <c r="AL109" s="12">
        <v>0</v>
      </c>
      <c r="AM109" s="12">
        <v>0</v>
      </c>
      <c r="AN109" s="12">
        <v>0</v>
      </c>
      <c r="AO109" s="12">
        <v>1102945.48</v>
      </c>
      <c r="AP109" s="12">
        <v>979869.86</v>
      </c>
      <c r="AQ109" s="12">
        <v>580301</v>
      </c>
      <c r="AR109" s="12">
        <v>2557682.98</v>
      </c>
      <c r="AS109" s="12">
        <v>29026.15</v>
      </c>
      <c r="AT109" s="12">
        <v>0</v>
      </c>
      <c r="AU109" s="12">
        <v>0</v>
      </c>
      <c r="AV109" s="12">
        <v>512490.95</v>
      </c>
      <c r="AW109" s="12">
        <v>432618.21</v>
      </c>
      <c r="AX109" s="12">
        <v>17029.93</v>
      </c>
      <c r="AY109" s="12">
        <v>7388.5</v>
      </c>
      <c r="AZ109" s="12">
        <v>311191.69</v>
      </c>
      <c r="BA109" s="12">
        <v>0</v>
      </c>
      <c r="BB109" s="12">
        <v>0</v>
      </c>
      <c r="BC109" s="12">
        <v>975448.52</v>
      </c>
      <c r="BD109" s="12">
        <v>59146.52</v>
      </c>
      <c r="BE109" s="12">
        <v>394733.48</v>
      </c>
      <c r="BF109" s="12">
        <v>136430</v>
      </c>
      <c r="BG109" s="12">
        <v>41623.47</v>
      </c>
      <c r="BH109" s="12">
        <v>0</v>
      </c>
      <c r="BI109" s="12">
        <v>0</v>
      </c>
      <c r="BJ109" s="12">
        <v>0</v>
      </c>
      <c r="BK109" s="12">
        <v>0</v>
      </c>
      <c r="BL109" s="12">
        <v>0</v>
      </c>
      <c r="BM109" s="12">
        <v>0</v>
      </c>
      <c r="BN109" s="12">
        <v>0</v>
      </c>
      <c r="BO109" s="12">
        <v>0</v>
      </c>
      <c r="BP109" s="12">
        <v>0</v>
      </c>
      <c r="BQ109" s="12">
        <v>0</v>
      </c>
      <c r="BR109" s="12">
        <v>299279.98</v>
      </c>
      <c r="BS109" s="12">
        <v>0</v>
      </c>
      <c r="BT109" s="12">
        <v>0</v>
      </c>
      <c r="BU109" s="12">
        <v>5804.7147470997324</v>
      </c>
      <c r="BV109" s="12">
        <v>6906.2505092985502</v>
      </c>
      <c r="BW109" s="12">
        <v>3648574.37</v>
      </c>
      <c r="BX109" s="12">
        <v>4386728.9800000004</v>
      </c>
      <c r="BY109" s="12">
        <v>272984.17</v>
      </c>
      <c r="BZ109" s="12">
        <v>689775.28</v>
      </c>
      <c r="CA109" s="12">
        <v>0</v>
      </c>
      <c r="CB109" s="12">
        <v>0</v>
      </c>
      <c r="CC109" s="12">
        <v>313856.78999999998</v>
      </c>
      <c r="CD109" s="12">
        <v>5449734.3700000001</v>
      </c>
      <c r="CE109" s="12">
        <v>0</v>
      </c>
      <c r="CF109" s="12">
        <v>0</v>
      </c>
      <c r="CG109" s="12">
        <v>1023046.01</v>
      </c>
      <c r="CH109" s="12">
        <v>1032476.37</v>
      </c>
      <c r="CI109" s="13">
        <v>2.71</v>
      </c>
      <c r="CJ109" s="13">
        <v>3.71</v>
      </c>
      <c r="CK109" s="13">
        <v>4.26</v>
      </c>
      <c r="CL109" s="13">
        <v>9.11</v>
      </c>
      <c r="CM109" s="13">
        <v>1.25</v>
      </c>
      <c r="CN109" s="13">
        <v>3</v>
      </c>
      <c r="CO109" s="13">
        <v>0</v>
      </c>
      <c r="CP109" s="13">
        <v>0.3</v>
      </c>
      <c r="CQ109" s="10" t="s">
        <v>396</v>
      </c>
      <c r="CR109" s="14">
        <v>231669351</v>
      </c>
      <c r="CS109" s="14">
        <v>14760574</v>
      </c>
      <c r="CT109" s="14">
        <v>593894657</v>
      </c>
      <c r="CU109" s="14">
        <v>283048706</v>
      </c>
      <c r="CV109" s="11">
        <v>342</v>
      </c>
      <c r="CW109" s="11">
        <v>2550</v>
      </c>
      <c r="CX109" s="15">
        <v>210</v>
      </c>
      <c r="CY109" s="16">
        <v>117.75</v>
      </c>
      <c r="CZ109" s="13">
        <v>2562.9</v>
      </c>
      <c r="DA109" s="17">
        <v>2.5848142164781908E-2</v>
      </c>
      <c r="DB109" s="17">
        <v>0.34352941176470586</v>
      </c>
      <c r="DC109" s="17">
        <f t="shared" si="9"/>
        <v>0.13411764705882354</v>
      </c>
      <c r="DD109" s="15">
        <v>1137</v>
      </c>
      <c r="DE109" s="11">
        <f t="shared" si="10"/>
        <v>13.18608765366441</v>
      </c>
      <c r="DF109" s="17">
        <f t="shared" si="11"/>
        <v>0.97073182990449303</v>
      </c>
      <c r="DG109" s="15">
        <v>165</v>
      </c>
      <c r="DH109" s="16">
        <v>1711.9664673909281</v>
      </c>
      <c r="DI109" s="16">
        <v>730.11815807725407</v>
      </c>
      <c r="DJ109" s="16">
        <v>1729.538</v>
      </c>
      <c r="DK109" s="16">
        <v>786.17700000000002</v>
      </c>
      <c r="DL109" s="18">
        <v>35641.854620229162</v>
      </c>
      <c r="DM109" s="19">
        <v>14.959183673469388</v>
      </c>
      <c r="DN109" s="16">
        <v>0.25510204081632654</v>
      </c>
      <c r="DO109" s="19">
        <v>193.38564000000073</v>
      </c>
      <c r="DP109" s="19">
        <v>0</v>
      </c>
      <c r="DQ109" s="20">
        <v>22.299065420560748</v>
      </c>
      <c r="DR109" s="20">
        <v>21.710280373831775</v>
      </c>
      <c r="DS109" s="20">
        <v>21.33644859813084</v>
      </c>
      <c r="DT109" s="20">
        <v>22.22429906542056</v>
      </c>
      <c r="DU109" s="20">
        <v>21.990654205607477</v>
      </c>
      <c r="DV109" s="21">
        <v>107</v>
      </c>
    </row>
    <row r="110" spans="1:126" s="22" customFormat="1" x14ac:dyDescent="0.2">
      <c r="A110" s="4">
        <v>2008</v>
      </c>
      <c r="B110" s="9">
        <v>46002</v>
      </c>
      <c r="C110" s="10" t="s">
        <v>203</v>
      </c>
      <c r="D110" s="10" t="s">
        <v>310</v>
      </c>
      <c r="E110" s="11">
        <v>863.13</v>
      </c>
      <c r="F110" s="10" t="s">
        <v>45</v>
      </c>
      <c r="G110" s="11">
        <v>197</v>
      </c>
      <c r="H110" s="12">
        <v>345954.66</v>
      </c>
      <c r="I110" s="12">
        <v>27412.92</v>
      </c>
      <c r="J110" s="12">
        <v>1061635.1100000001</v>
      </c>
      <c r="K110" s="12">
        <v>137432.74</v>
      </c>
      <c r="L110" s="12">
        <v>181074.33</v>
      </c>
      <c r="M110" s="12">
        <v>0</v>
      </c>
      <c r="N110" s="12">
        <v>11499.31</v>
      </c>
      <c r="O110" s="12">
        <v>0</v>
      </c>
      <c r="P110" s="12">
        <v>70987.66</v>
      </c>
      <c r="Q110" s="12">
        <v>0</v>
      </c>
      <c r="R110" s="12">
        <v>76202</v>
      </c>
      <c r="S110" s="12">
        <v>45510.400000000001</v>
      </c>
      <c r="T110" s="12">
        <v>17448.650000000001</v>
      </c>
      <c r="U110" s="12">
        <v>0</v>
      </c>
      <c r="V110" s="12">
        <v>0</v>
      </c>
      <c r="W110" s="12">
        <v>0</v>
      </c>
      <c r="X110" s="12">
        <v>935565</v>
      </c>
      <c r="Y110" s="12">
        <v>95105</v>
      </c>
      <c r="Z110" s="12">
        <v>0</v>
      </c>
      <c r="AA110" s="12">
        <v>76202</v>
      </c>
      <c r="AB110" s="12">
        <v>0</v>
      </c>
      <c r="AC110" s="12">
        <v>863021.58</v>
      </c>
      <c r="AD110" s="12">
        <v>0</v>
      </c>
      <c r="AE110" s="12">
        <v>0</v>
      </c>
      <c r="AF110" s="12">
        <v>0</v>
      </c>
      <c r="AG110" s="12">
        <v>0</v>
      </c>
      <c r="AH110" s="12">
        <v>0</v>
      </c>
      <c r="AI110" s="12">
        <v>146011.99</v>
      </c>
      <c r="AJ110" s="12">
        <v>0</v>
      </c>
      <c r="AK110" s="12">
        <v>0</v>
      </c>
      <c r="AL110" s="12">
        <v>15470</v>
      </c>
      <c r="AM110" s="12">
        <v>0</v>
      </c>
      <c r="AN110" s="12">
        <v>0</v>
      </c>
      <c r="AO110" s="12">
        <v>88066.69</v>
      </c>
      <c r="AP110" s="12">
        <v>197923.03</v>
      </c>
      <c r="AQ110" s="12">
        <v>43218.71</v>
      </c>
      <c r="AR110" s="12">
        <v>190935.05</v>
      </c>
      <c r="AS110" s="12">
        <v>0</v>
      </c>
      <c r="AT110" s="12">
        <v>0</v>
      </c>
      <c r="AU110" s="12">
        <v>0</v>
      </c>
      <c r="AV110" s="12">
        <v>72537.66</v>
      </c>
      <c r="AW110" s="12">
        <v>0</v>
      </c>
      <c r="AX110" s="12">
        <v>0</v>
      </c>
      <c r="AY110" s="12">
        <v>0</v>
      </c>
      <c r="AZ110" s="12">
        <v>122601.25</v>
      </c>
      <c r="BA110" s="12">
        <v>0</v>
      </c>
      <c r="BB110" s="12">
        <v>0</v>
      </c>
      <c r="BC110" s="12">
        <v>90023.16</v>
      </c>
      <c r="BD110" s="12">
        <v>0</v>
      </c>
      <c r="BE110" s="12">
        <v>38528</v>
      </c>
      <c r="BF110" s="12">
        <v>0</v>
      </c>
      <c r="BG110" s="12">
        <v>0</v>
      </c>
      <c r="BH110" s="12">
        <v>0</v>
      </c>
      <c r="BI110" s="12">
        <v>0</v>
      </c>
      <c r="BJ110" s="12">
        <v>0</v>
      </c>
      <c r="BK110" s="12">
        <v>0</v>
      </c>
      <c r="BL110" s="12">
        <v>0</v>
      </c>
      <c r="BM110" s="12">
        <v>0</v>
      </c>
      <c r="BN110" s="12">
        <v>0</v>
      </c>
      <c r="BO110" s="12">
        <v>0</v>
      </c>
      <c r="BP110" s="12">
        <v>0</v>
      </c>
      <c r="BQ110" s="12">
        <v>0</v>
      </c>
      <c r="BR110" s="12">
        <v>0</v>
      </c>
      <c r="BS110" s="12">
        <v>0</v>
      </c>
      <c r="BT110" s="12">
        <v>0</v>
      </c>
      <c r="BU110" s="12">
        <v>7393.3320466850191</v>
      </c>
      <c r="BV110" s="12">
        <v>8409.157770170752</v>
      </c>
      <c r="BW110" s="12">
        <v>559046.92000000004</v>
      </c>
      <c r="BX110" s="12">
        <v>495501.34</v>
      </c>
      <c r="BY110" s="12">
        <v>98365.05</v>
      </c>
      <c r="BZ110" s="12">
        <v>4327.4399999999996</v>
      </c>
      <c r="CA110" s="12">
        <v>0</v>
      </c>
      <c r="CB110" s="12">
        <v>0</v>
      </c>
      <c r="CC110" s="12">
        <v>0</v>
      </c>
      <c r="CD110" s="12">
        <v>0</v>
      </c>
      <c r="CE110" s="12">
        <v>1573.89</v>
      </c>
      <c r="CF110" s="12">
        <v>0</v>
      </c>
      <c r="CG110" s="12">
        <v>85127.18</v>
      </c>
      <c r="CH110" s="12">
        <v>87515.79</v>
      </c>
      <c r="CI110" s="13">
        <v>2.71</v>
      </c>
      <c r="CJ110" s="13">
        <v>3.71</v>
      </c>
      <c r="CK110" s="13">
        <v>4.26</v>
      </c>
      <c r="CL110" s="13">
        <v>9.11</v>
      </c>
      <c r="CM110" s="13">
        <v>1.2</v>
      </c>
      <c r="CN110" s="13">
        <v>3</v>
      </c>
      <c r="CO110" s="13">
        <v>0</v>
      </c>
      <c r="CP110" s="13">
        <v>0.3</v>
      </c>
      <c r="CQ110" s="10" t="s">
        <v>396</v>
      </c>
      <c r="CR110" s="14">
        <v>43231618</v>
      </c>
      <c r="CS110" s="14">
        <v>2515565</v>
      </c>
      <c r="CT110" s="14">
        <v>7755581</v>
      </c>
      <c r="CU110" s="14">
        <v>4504626</v>
      </c>
      <c r="CV110" s="11">
        <v>26</v>
      </c>
      <c r="CW110" s="11">
        <v>212</v>
      </c>
      <c r="CX110" s="15">
        <v>38</v>
      </c>
      <c r="CY110" s="16">
        <v>10</v>
      </c>
      <c r="CZ110" s="13">
        <v>197</v>
      </c>
      <c r="DA110" s="17">
        <v>0</v>
      </c>
      <c r="DB110" s="17">
        <v>0.55660377358490565</v>
      </c>
      <c r="DC110" s="17">
        <f t="shared" si="9"/>
        <v>0.12264150943396226</v>
      </c>
      <c r="DD110" s="15">
        <v>0</v>
      </c>
      <c r="DE110" s="11">
        <f t="shared" si="10"/>
        <v>11.549162113736369</v>
      </c>
      <c r="DF110" s="17">
        <f t="shared" si="11"/>
        <v>0.95713531166892918</v>
      </c>
      <c r="DG110" s="15">
        <v>15</v>
      </c>
      <c r="DH110" s="16">
        <v>121.87325458570525</v>
      </c>
      <c r="DI110" s="16">
        <v>66.580945470036909</v>
      </c>
      <c r="DJ110" s="16">
        <v>126.47300000000001</v>
      </c>
      <c r="DK110" s="16">
        <v>70.420999999999992</v>
      </c>
      <c r="DL110" s="18">
        <v>30994.327841488823</v>
      </c>
      <c r="DM110" s="19">
        <v>13.526315789473685</v>
      </c>
      <c r="DN110" s="16">
        <v>5.2631578947368418E-2</v>
      </c>
      <c r="DO110" s="19">
        <v>18.356309999999997</v>
      </c>
      <c r="DP110" s="19">
        <v>0</v>
      </c>
      <c r="DQ110" s="20">
        <v>20.5</v>
      </c>
      <c r="DR110" s="20">
        <v>21.166666666666668</v>
      </c>
      <c r="DS110" s="20">
        <v>19.5</v>
      </c>
      <c r="DT110" s="20">
        <v>19.25</v>
      </c>
      <c r="DU110" s="20">
        <v>20.25</v>
      </c>
      <c r="DV110" s="21">
        <v>12</v>
      </c>
    </row>
    <row r="111" spans="1:126" s="22" customFormat="1" x14ac:dyDescent="0.2">
      <c r="A111" s="4">
        <v>2008</v>
      </c>
      <c r="B111" s="9">
        <v>47001</v>
      </c>
      <c r="C111" s="10" t="s">
        <v>204</v>
      </c>
      <c r="D111" s="10" t="s">
        <v>311</v>
      </c>
      <c r="E111" s="11">
        <v>914.14</v>
      </c>
      <c r="F111" s="10" t="s">
        <v>46</v>
      </c>
      <c r="G111" s="11">
        <v>352</v>
      </c>
      <c r="H111" s="12">
        <v>467246.1</v>
      </c>
      <c r="I111" s="12">
        <v>23184.47</v>
      </c>
      <c r="J111" s="12">
        <v>1612010.9</v>
      </c>
      <c r="K111" s="12">
        <v>865820.05</v>
      </c>
      <c r="L111" s="12">
        <v>100652.79</v>
      </c>
      <c r="M111" s="12">
        <v>0</v>
      </c>
      <c r="N111" s="12">
        <v>0</v>
      </c>
      <c r="O111" s="12">
        <v>0</v>
      </c>
      <c r="P111" s="12">
        <v>131479.70000000001</v>
      </c>
      <c r="Q111" s="12">
        <v>0</v>
      </c>
      <c r="R111" s="12">
        <v>123114</v>
      </c>
      <c r="S111" s="12">
        <v>176982.55</v>
      </c>
      <c r="T111" s="12">
        <v>28644.43</v>
      </c>
      <c r="U111" s="12">
        <v>0</v>
      </c>
      <c r="V111" s="12">
        <v>0</v>
      </c>
      <c r="W111" s="12">
        <v>0</v>
      </c>
      <c r="X111" s="12">
        <v>1554625</v>
      </c>
      <c r="Y111" s="12">
        <v>22299</v>
      </c>
      <c r="Z111" s="12">
        <v>0</v>
      </c>
      <c r="AA111" s="12">
        <v>123114</v>
      </c>
      <c r="AB111" s="12">
        <v>0</v>
      </c>
      <c r="AC111" s="12">
        <v>2141777.7400000002</v>
      </c>
      <c r="AD111" s="12">
        <v>0</v>
      </c>
      <c r="AE111" s="12">
        <v>0</v>
      </c>
      <c r="AF111" s="12">
        <v>126010.78</v>
      </c>
      <c r="AG111" s="12">
        <v>0</v>
      </c>
      <c r="AH111" s="12">
        <v>0</v>
      </c>
      <c r="AI111" s="12">
        <v>409553.83</v>
      </c>
      <c r="AJ111" s="12">
        <v>0</v>
      </c>
      <c r="AK111" s="12">
        <v>0</v>
      </c>
      <c r="AL111" s="12">
        <v>0</v>
      </c>
      <c r="AM111" s="12">
        <v>0</v>
      </c>
      <c r="AN111" s="12">
        <v>0</v>
      </c>
      <c r="AO111" s="12">
        <v>202668.58</v>
      </c>
      <c r="AP111" s="12">
        <v>497247.06</v>
      </c>
      <c r="AQ111" s="12">
        <v>93596.72</v>
      </c>
      <c r="AR111" s="12">
        <v>608493.92000000004</v>
      </c>
      <c r="AS111" s="12">
        <v>1028.77</v>
      </c>
      <c r="AT111" s="12">
        <v>0</v>
      </c>
      <c r="AU111" s="12">
        <v>0</v>
      </c>
      <c r="AV111" s="12">
        <v>176518.9</v>
      </c>
      <c r="AW111" s="12">
        <v>5414.91</v>
      </c>
      <c r="AX111" s="12">
        <v>2920.78</v>
      </c>
      <c r="AY111" s="12">
        <v>0</v>
      </c>
      <c r="AZ111" s="12">
        <v>96849.96</v>
      </c>
      <c r="BA111" s="12">
        <v>0</v>
      </c>
      <c r="BB111" s="12">
        <v>0</v>
      </c>
      <c r="BC111" s="12">
        <v>0</v>
      </c>
      <c r="BD111" s="12">
        <v>13707.36</v>
      </c>
      <c r="BE111" s="12">
        <v>52666.14</v>
      </c>
      <c r="BF111" s="12">
        <v>9340.1299999999992</v>
      </c>
      <c r="BG111" s="12">
        <v>103.07</v>
      </c>
      <c r="BH111" s="12">
        <v>0</v>
      </c>
      <c r="BI111" s="12">
        <v>0</v>
      </c>
      <c r="BJ111" s="12">
        <v>0</v>
      </c>
      <c r="BK111" s="12">
        <v>0</v>
      </c>
      <c r="BL111" s="12">
        <v>0</v>
      </c>
      <c r="BM111" s="12">
        <v>0</v>
      </c>
      <c r="BN111" s="12">
        <v>0</v>
      </c>
      <c r="BO111" s="12">
        <v>0</v>
      </c>
      <c r="BP111" s="12">
        <v>0</v>
      </c>
      <c r="BQ111" s="12">
        <v>0</v>
      </c>
      <c r="BR111" s="12">
        <v>8461.86</v>
      </c>
      <c r="BS111" s="12">
        <v>0</v>
      </c>
      <c r="BT111" s="12">
        <v>0</v>
      </c>
      <c r="BU111" s="12">
        <v>11126.575090639843</v>
      </c>
      <c r="BV111" s="12">
        <v>12494.930476914253</v>
      </c>
      <c r="BW111" s="12">
        <v>122280.77</v>
      </c>
      <c r="BX111" s="12">
        <v>36188.720000000001</v>
      </c>
      <c r="BY111" s="12">
        <v>7249.74</v>
      </c>
      <c r="BZ111" s="12">
        <v>46676.08</v>
      </c>
      <c r="CA111" s="12">
        <v>0</v>
      </c>
      <c r="CB111" s="12">
        <v>0</v>
      </c>
      <c r="CC111" s="12">
        <v>0</v>
      </c>
      <c r="CD111" s="12">
        <v>0</v>
      </c>
      <c r="CE111" s="12">
        <v>1380128.39</v>
      </c>
      <c r="CF111" s="12">
        <v>0</v>
      </c>
      <c r="CG111" s="12">
        <v>177594.45</v>
      </c>
      <c r="CH111" s="12">
        <v>211430.59</v>
      </c>
      <c r="CI111" s="13">
        <v>2.71</v>
      </c>
      <c r="CJ111" s="13">
        <v>3.71</v>
      </c>
      <c r="CK111" s="13">
        <v>4.26</v>
      </c>
      <c r="CL111" s="13">
        <v>9.11</v>
      </c>
      <c r="CM111" s="13">
        <v>1.4</v>
      </c>
      <c r="CN111" s="13">
        <v>1.35</v>
      </c>
      <c r="CO111" s="13">
        <v>0</v>
      </c>
      <c r="CP111" s="13">
        <v>0.3</v>
      </c>
      <c r="CQ111" s="10" t="s">
        <v>396</v>
      </c>
      <c r="CR111" s="14">
        <v>78115870</v>
      </c>
      <c r="CS111" s="14">
        <v>1444897</v>
      </c>
      <c r="CT111" s="14">
        <v>6369610</v>
      </c>
      <c r="CU111" s="14">
        <v>4514103</v>
      </c>
      <c r="CV111" s="11">
        <v>72</v>
      </c>
      <c r="CW111" s="11">
        <v>371</v>
      </c>
      <c r="CX111" s="15">
        <v>17</v>
      </c>
      <c r="CY111" s="16">
        <v>5</v>
      </c>
      <c r="CZ111" s="13">
        <v>347</v>
      </c>
      <c r="DA111" s="17">
        <v>3.954802259887006E-2</v>
      </c>
      <c r="DB111" s="17"/>
      <c r="DC111" s="17">
        <f t="shared" si="9"/>
        <v>0.19407008086253369</v>
      </c>
      <c r="DD111" s="15">
        <v>101</v>
      </c>
      <c r="DE111" s="11">
        <f t="shared" si="10"/>
        <v>9.0877848169325812</v>
      </c>
      <c r="DF111" s="17">
        <f t="shared" si="11"/>
        <v>0.9188643220346614</v>
      </c>
      <c r="DG111" s="15">
        <v>22</v>
      </c>
      <c r="DH111" s="16">
        <v>216.38424552429669</v>
      </c>
      <c r="DI111" s="16">
        <v>89.515794788584515</v>
      </c>
      <c r="DJ111" s="16">
        <v>231.92500000000001</v>
      </c>
      <c r="DK111" s="16">
        <v>100.98599999999999</v>
      </c>
      <c r="DL111" s="18">
        <v>33746.041028103144</v>
      </c>
      <c r="DM111" s="19">
        <v>10.85</v>
      </c>
      <c r="DN111" s="16">
        <v>0.15</v>
      </c>
      <c r="DO111" s="19">
        <v>38.824119999999979</v>
      </c>
      <c r="DP111" s="19">
        <v>1.9999099999999999</v>
      </c>
      <c r="DQ111" s="20"/>
      <c r="DR111" s="20"/>
      <c r="DS111" s="20"/>
      <c r="DT111" s="20"/>
      <c r="DU111" s="20"/>
      <c r="DV111" s="21">
        <v>9</v>
      </c>
    </row>
    <row r="112" spans="1:126" s="22" customFormat="1" x14ac:dyDescent="0.2">
      <c r="A112" s="4">
        <v>2008</v>
      </c>
      <c r="B112" s="9">
        <v>47002</v>
      </c>
      <c r="C112" s="10" t="s">
        <v>205</v>
      </c>
      <c r="D112" s="10" t="s">
        <v>387</v>
      </c>
      <c r="E112" s="11">
        <v>480.03</v>
      </c>
      <c r="F112" s="10" t="s">
        <v>46</v>
      </c>
      <c r="G112" s="11">
        <v>37</v>
      </c>
      <c r="H112" s="12">
        <v>424785.22</v>
      </c>
      <c r="I112" s="12">
        <v>4362.82</v>
      </c>
      <c r="J112" s="12">
        <v>169852.72</v>
      </c>
      <c r="K112" s="12">
        <v>48093.72</v>
      </c>
      <c r="L112" s="12">
        <v>25124.14</v>
      </c>
      <c r="M112" s="12">
        <v>0</v>
      </c>
      <c r="N112" s="12">
        <v>0</v>
      </c>
      <c r="O112" s="12">
        <v>0</v>
      </c>
      <c r="P112" s="12">
        <v>41173.5</v>
      </c>
      <c r="Q112" s="12">
        <v>0</v>
      </c>
      <c r="R112" s="12">
        <v>0</v>
      </c>
      <c r="S112" s="12">
        <v>17433.400000000001</v>
      </c>
      <c r="T112" s="12">
        <v>0</v>
      </c>
      <c r="U112" s="12">
        <v>0</v>
      </c>
      <c r="V112" s="12">
        <v>0</v>
      </c>
      <c r="W112" s="12">
        <v>0</v>
      </c>
      <c r="X112" s="12">
        <v>163770</v>
      </c>
      <c r="Y112" s="12">
        <v>0</v>
      </c>
      <c r="Z112" s="12">
        <v>0</v>
      </c>
      <c r="AA112" s="12">
        <v>0</v>
      </c>
      <c r="AB112" s="12">
        <v>0</v>
      </c>
      <c r="AC112" s="12">
        <v>343258.25</v>
      </c>
      <c r="AD112" s="12">
        <v>0</v>
      </c>
      <c r="AE112" s="12">
        <v>0</v>
      </c>
      <c r="AF112" s="12">
        <v>1342.8</v>
      </c>
      <c r="AG112" s="12">
        <v>0</v>
      </c>
      <c r="AH112" s="12">
        <v>0</v>
      </c>
      <c r="AI112" s="12">
        <v>35851.24</v>
      </c>
      <c r="AJ112" s="12">
        <v>0</v>
      </c>
      <c r="AK112" s="12">
        <v>0</v>
      </c>
      <c r="AL112" s="12">
        <v>0</v>
      </c>
      <c r="AM112" s="12">
        <v>0</v>
      </c>
      <c r="AN112" s="12">
        <v>0</v>
      </c>
      <c r="AO112" s="12">
        <v>867.54</v>
      </c>
      <c r="AP112" s="12">
        <v>72454.649999999994</v>
      </c>
      <c r="AQ112" s="12">
        <v>10981.72</v>
      </c>
      <c r="AR112" s="12">
        <v>92907.199999999997</v>
      </c>
      <c r="AS112" s="12">
        <v>0</v>
      </c>
      <c r="AT112" s="12">
        <v>0</v>
      </c>
      <c r="AU112" s="12">
        <v>0</v>
      </c>
      <c r="AV112" s="12">
        <v>1575.63</v>
      </c>
      <c r="AW112" s="12">
        <v>0</v>
      </c>
      <c r="AX112" s="12">
        <v>0</v>
      </c>
      <c r="AY112" s="12">
        <v>0</v>
      </c>
      <c r="AZ112" s="12">
        <v>2945</v>
      </c>
      <c r="BA112" s="12">
        <v>0</v>
      </c>
      <c r="BB112" s="12">
        <v>0</v>
      </c>
      <c r="BC112" s="12">
        <v>0</v>
      </c>
      <c r="BD112" s="12">
        <v>0</v>
      </c>
      <c r="BE112" s="12">
        <v>25774</v>
      </c>
      <c r="BF112" s="12">
        <v>0</v>
      </c>
      <c r="BG112" s="12">
        <v>0</v>
      </c>
      <c r="BH112" s="12">
        <v>0</v>
      </c>
      <c r="BI112" s="12">
        <v>0</v>
      </c>
      <c r="BJ112" s="12">
        <v>0</v>
      </c>
      <c r="BK112" s="12">
        <v>0</v>
      </c>
      <c r="BL112" s="12">
        <v>0</v>
      </c>
      <c r="BM112" s="12">
        <v>0</v>
      </c>
      <c r="BN112" s="12">
        <v>0</v>
      </c>
      <c r="BO112" s="12">
        <v>0</v>
      </c>
      <c r="BP112" s="12">
        <v>0</v>
      </c>
      <c r="BQ112" s="12">
        <v>0</v>
      </c>
      <c r="BR112" s="12">
        <v>0</v>
      </c>
      <c r="BS112" s="12">
        <v>0</v>
      </c>
      <c r="BT112" s="12">
        <v>0</v>
      </c>
      <c r="BU112" s="12">
        <v>12593.854590434303</v>
      </c>
      <c r="BV112" s="12">
        <v>14287.786421110499</v>
      </c>
      <c r="BW112" s="12">
        <v>169597.85</v>
      </c>
      <c r="BX112" s="12">
        <v>52740.54</v>
      </c>
      <c r="BY112" s="12">
        <v>159762.04</v>
      </c>
      <c r="BZ112" s="12">
        <v>0</v>
      </c>
      <c r="CA112" s="12">
        <v>0</v>
      </c>
      <c r="CB112" s="12">
        <v>0</v>
      </c>
      <c r="CC112" s="12">
        <v>0</v>
      </c>
      <c r="CD112" s="12">
        <v>0</v>
      </c>
      <c r="CE112" s="12">
        <v>63343.74</v>
      </c>
      <c r="CF112" s="12">
        <v>0</v>
      </c>
      <c r="CG112" s="12">
        <v>0</v>
      </c>
      <c r="CH112" s="12">
        <v>0</v>
      </c>
      <c r="CI112" s="13">
        <v>5.63</v>
      </c>
      <c r="CJ112" s="13">
        <v>7.71</v>
      </c>
      <c r="CK112" s="13">
        <v>8.85</v>
      </c>
      <c r="CL112" s="13">
        <v>18.93</v>
      </c>
      <c r="CM112" s="13">
        <v>0.17899999999999999</v>
      </c>
      <c r="CN112" s="13">
        <v>0.16</v>
      </c>
      <c r="CO112" s="13">
        <v>0</v>
      </c>
      <c r="CP112" s="13">
        <v>0</v>
      </c>
      <c r="CQ112" s="10" t="s">
        <v>235</v>
      </c>
      <c r="CR112" s="14">
        <v>59465191</v>
      </c>
      <c r="CS112" s="14">
        <v>312049</v>
      </c>
      <c r="CT112" s="14">
        <v>3087606</v>
      </c>
      <c r="CU112" s="14">
        <v>1072292</v>
      </c>
      <c r="CV112" s="11">
        <v>4</v>
      </c>
      <c r="CW112" s="11">
        <v>37</v>
      </c>
      <c r="CX112" s="15">
        <v>3</v>
      </c>
      <c r="CY112" s="16">
        <v>0</v>
      </c>
      <c r="CZ112" s="13">
        <v>52</v>
      </c>
      <c r="DA112" s="17">
        <v>0</v>
      </c>
      <c r="DB112" s="17"/>
      <c r="DC112" s="23">
        <f>IF(ISERROR(CV112/CZ112),0,(CV112/CZ112))</f>
        <v>7.6923076923076927E-2</v>
      </c>
      <c r="DD112" s="15">
        <v>0</v>
      </c>
      <c r="DE112" s="11">
        <f t="shared" si="10"/>
        <v>6.1672628354074224</v>
      </c>
      <c r="DF112" s="17">
        <f t="shared" si="11"/>
        <v>0.9548913043478261</v>
      </c>
      <c r="DG112" s="15">
        <v>0</v>
      </c>
      <c r="DH112" s="16">
        <v>34.738945652173918</v>
      </c>
      <c r="DI112" s="16">
        <v>0</v>
      </c>
      <c r="DJ112" s="16">
        <v>36.380000000000003</v>
      </c>
      <c r="DK112" s="16">
        <v>0</v>
      </c>
      <c r="DL112" s="18">
        <v>31336.362515043118</v>
      </c>
      <c r="DM112" s="19">
        <v>16.166666666666668</v>
      </c>
      <c r="DN112" s="16">
        <v>0</v>
      </c>
      <c r="DO112" s="19">
        <v>5.9994200000000006</v>
      </c>
      <c r="DP112" s="19">
        <v>0</v>
      </c>
      <c r="DQ112" s="20"/>
      <c r="DR112" s="20"/>
      <c r="DS112" s="20"/>
      <c r="DT112" s="20"/>
      <c r="DU112" s="20"/>
      <c r="DV112" s="21"/>
    </row>
    <row r="113" spans="1:126" s="22" customFormat="1" x14ac:dyDescent="0.2">
      <c r="A113" s="4">
        <v>2008</v>
      </c>
      <c r="B113" s="9">
        <v>48002</v>
      </c>
      <c r="C113" s="10" t="s">
        <v>206</v>
      </c>
      <c r="D113" s="10" t="s">
        <v>312</v>
      </c>
      <c r="E113" s="11">
        <v>146.38999999999999</v>
      </c>
      <c r="F113" s="10" t="s">
        <v>47</v>
      </c>
      <c r="G113" s="11">
        <v>0</v>
      </c>
      <c r="H113" s="12">
        <v>199705.77</v>
      </c>
      <c r="I113" s="12">
        <v>1013.7</v>
      </c>
      <c r="J113" s="12">
        <v>28107.9</v>
      </c>
      <c r="K113" s="12">
        <v>0</v>
      </c>
      <c r="L113" s="12">
        <v>8434.39</v>
      </c>
      <c r="M113" s="12">
        <v>0</v>
      </c>
      <c r="N113" s="12">
        <v>0</v>
      </c>
      <c r="O113" s="12">
        <v>0</v>
      </c>
      <c r="P113" s="12">
        <v>28715.25</v>
      </c>
      <c r="Q113" s="12">
        <v>0</v>
      </c>
      <c r="R113" s="12">
        <v>0</v>
      </c>
      <c r="S113" s="12">
        <v>373</v>
      </c>
      <c r="T113" s="12">
        <v>0</v>
      </c>
      <c r="U113" s="12">
        <v>0</v>
      </c>
      <c r="V113" s="12">
        <v>0</v>
      </c>
      <c r="W113" s="12">
        <v>0</v>
      </c>
      <c r="X113" s="12">
        <v>0</v>
      </c>
      <c r="Y113" s="12">
        <v>0</v>
      </c>
      <c r="Z113" s="12">
        <v>0</v>
      </c>
      <c r="AA113" s="12">
        <v>0</v>
      </c>
      <c r="AB113" s="12">
        <v>0</v>
      </c>
      <c r="AC113" s="12">
        <v>78142.990000000005</v>
      </c>
      <c r="AD113" s="12">
        <v>0</v>
      </c>
      <c r="AE113" s="12">
        <v>0</v>
      </c>
      <c r="AF113" s="12">
        <v>0</v>
      </c>
      <c r="AG113" s="12">
        <v>0</v>
      </c>
      <c r="AH113" s="12">
        <v>0</v>
      </c>
      <c r="AI113" s="12">
        <v>0</v>
      </c>
      <c r="AJ113" s="12">
        <v>0</v>
      </c>
      <c r="AK113" s="12">
        <v>0</v>
      </c>
      <c r="AL113" s="12">
        <v>0</v>
      </c>
      <c r="AM113" s="12">
        <v>0</v>
      </c>
      <c r="AN113" s="12">
        <v>0</v>
      </c>
      <c r="AO113" s="12">
        <v>0</v>
      </c>
      <c r="AP113" s="12">
        <v>16800.21</v>
      </c>
      <c r="AQ113" s="12">
        <v>17620.740000000002</v>
      </c>
      <c r="AR113" s="12">
        <v>110254.74</v>
      </c>
      <c r="AS113" s="12">
        <v>0</v>
      </c>
      <c r="AT113" s="12">
        <v>0</v>
      </c>
      <c r="AU113" s="12">
        <v>0</v>
      </c>
      <c r="AV113" s="12">
        <v>0</v>
      </c>
      <c r="AW113" s="12">
        <v>0</v>
      </c>
      <c r="AX113" s="12">
        <v>0</v>
      </c>
      <c r="AY113" s="12">
        <v>0</v>
      </c>
      <c r="AZ113" s="12">
        <v>66011.09</v>
      </c>
      <c r="BA113" s="12">
        <v>0</v>
      </c>
      <c r="BB113" s="12">
        <v>0</v>
      </c>
      <c r="BC113" s="12">
        <v>0</v>
      </c>
      <c r="BD113" s="12">
        <v>0</v>
      </c>
      <c r="BE113" s="12">
        <v>0</v>
      </c>
      <c r="BF113" s="12">
        <v>32803.69</v>
      </c>
      <c r="BG113" s="12">
        <v>0</v>
      </c>
      <c r="BH113" s="12">
        <v>0</v>
      </c>
      <c r="BI113" s="12">
        <v>0</v>
      </c>
      <c r="BJ113" s="12">
        <v>0</v>
      </c>
      <c r="BK113" s="12">
        <v>0</v>
      </c>
      <c r="BL113" s="12">
        <v>0</v>
      </c>
      <c r="BM113" s="12">
        <v>0</v>
      </c>
      <c r="BN113" s="12">
        <v>0</v>
      </c>
      <c r="BO113" s="12">
        <v>0</v>
      </c>
      <c r="BP113" s="12">
        <v>0</v>
      </c>
      <c r="BQ113" s="12">
        <v>0</v>
      </c>
      <c r="BR113" s="12">
        <v>0</v>
      </c>
      <c r="BS113" s="12">
        <v>0</v>
      </c>
      <c r="BT113" s="12">
        <v>0</v>
      </c>
      <c r="BU113" s="12">
        <v>0</v>
      </c>
      <c r="BV113" s="12">
        <v>0</v>
      </c>
      <c r="BW113" s="12">
        <v>74477.070000000007</v>
      </c>
      <c r="BX113" s="12">
        <v>-34617.480000000003</v>
      </c>
      <c r="BY113" s="12">
        <v>153232.04999999999</v>
      </c>
      <c r="BZ113" s="12">
        <v>0</v>
      </c>
      <c r="CA113" s="12">
        <v>0</v>
      </c>
      <c r="CB113" s="12">
        <v>0</v>
      </c>
      <c r="CC113" s="12">
        <v>0</v>
      </c>
      <c r="CD113" s="12">
        <v>0</v>
      </c>
      <c r="CE113" s="12">
        <v>0</v>
      </c>
      <c r="CF113" s="12">
        <v>0</v>
      </c>
      <c r="CG113" s="12">
        <v>0</v>
      </c>
      <c r="CH113" s="12">
        <v>0</v>
      </c>
      <c r="CI113" s="13">
        <v>2.68</v>
      </c>
      <c r="CJ113" s="13">
        <v>3.67</v>
      </c>
      <c r="CK113" s="13">
        <v>4.21</v>
      </c>
      <c r="CL113" s="13">
        <v>9.01</v>
      </c>
      <c r="CM113" s="13">
        <v>0</v>
      </c>
      <c r="CN113" s="13">
        <v>0.25</v>
      </c>
      <c r="CO113" s="13">
        <v>0</v>
      </c>
      <c r="CP113" s="13">
        <v>0</v>
      </c>
      <c r="CQ113" s="10" t="s">
        <v>396</v>
      </c>
      <c r="CR113" s="14">
        <v>56810541</v>
      </c>
      <c r="CS113" s="14">
        <v>1818032</v>
      </c>
      <c r="CT113" s="14">
        <v>1657627</v>
      </c>
      <c r="CU113" s="14">
        <v>1122243</v>
      </c>
      <c r="CV113" s="11">
        <v>3</v>
      </c>
      <c r="CW113" s="11">
        <v>0</v>
      </c>
      <c r="CX113" s="15">
        <v>0</v>
      </c>
      <c r="CY113" s="16">
        <v>0</v>
      </c>
      <c r="CZ113" s="13">
        <v>12</v>
      </c>
      <c r="DA113" s="17">
        <v>0</v>
      </c>
      <c r="DB113" s="17">
        <v>0</v>
      </c>
      <c r="DC113" s="23">
        <f>IF(ISERROR(CV113/CZ113),0,(CV113/CZ113))</f>
        <v>0.25</v>
      </c>
      <c r="DD113" s="15">
        <v>0</v>
      </c>
      <c r="DE113" s="11">
        <f t="shared" si="10"/>
        <v>0</v>
      </c>
      <c r="DF113" s="17">
        <v>0</v>
      </c>
      <c r="DG113" s="15">
        <v>0</v>
      </c>
      <c r="DH113" s="16">
        <v>0</v>
      </c>
      <c r="DI113" s="16">
        <v>0</v>
      </c>
      <c r="DJ113" s="16">
        <v>0</v>
      </c>
      <c r="DK113" s="16">
        <v>0</v>
      </c>
      <c r="DL113" s="18">
        <v>23126.734505087883</v>
      </c>
      <c r="DM113" s="19">
        <v>3</v>
      </c>
      <c r="DN113" s="16">
        <v>1</v>
      </c>
      <c r="DO113" s="19">
        <v>0.1081</v>
      </c>
      <c r="DP113" s="19">
        <v>0</v>
      </c>
      <c r="DQ113" s="20"/>
      <c r="DR113" s="20"/>
      <c r="DS113" s="20"/>
      <c r="DT113" s="20"/>
      <c r="DU113" s="20"/>
      <c r="DV113" s="21"/>
    </row>
    <row r="114" spans="1:126" s="22" customFormat="1" x14ac:dyDescent="0.2">
      <c r="A114" s="4">
        <v>2008</v>
      </c>
      <c r="B114" s="9">
        <v>48003</v>
      </c>
      <c r="C114" s="10" t="s">
        <v>207</v>
      </c>
      <c r="D114" s="10" t="s">
        <v>313</v>
      </c>
      <c r="E114" s="11">
        <v>438.38</v>
      </c>
      <c r="F114" s="10" t="s">
        <v>47</v>
      </c>
      <c r="G114" s="11">
        <v>376</v>
      </c>
      <c r="H114" s="12">
        <v>1442357.84</v>
      </c>
      <c r="I114" s="12">
        <v>12298.13</v>
      </c>
      <c r="J114" s="12">
        <v>1169350.44</v>
      </c>
      <c r="K114" s="12">
        <v>135454.15</v>
      </c>
      <c r="L114" s="12">
        <v>189588.49</v>
      </c>
      <c r="M114" s="12">
        <v>0</v>
      </c>
      <c r="N114" s="12">
        <v>0</v>
      </c>
      <c r="O114" s="12">
        <v>0</v>
      </c>
      <c r="P114" s="12">
        <v>357306.26</v>
      </c>
      <c r="Q114" s="12">
        <v>0</v>
      </c>
      <c r="R114" s="12">
        <v>0</v>
      </c>
      <c r="S114" s="12">
        <v>103487.32</v>
      </c>
      <c r="T114" s="12">
        <v>72522.48</v>
      </c>
      <c r="U114" s="12">
        <v>0</v>
      </c>
      <c r="V114" s="12">
        <v>0</v>
      </c>
      <c r="W114" s="12">
        <v>0</v>
      </c>
      <c r="X114" s="12">
        <v>1121760</v>
      </c>
      <c r="Y114" s="12">
        <v>0</v>
      </c>
      <c r="Z114" s="12">
        <v>0</v>
      </c>
      <c r="AA114" s="12">
        <v>0</v>
      </c>
      <c r="AB114" s="12">
        <v>0</v>
      </c>
      <c r="AC114" s="12">
        <v>1310881.44</v>
      </c>
      <c r="AD114" s="12">
        <v>0</v>
      </c>
      <c r="AE114" s="12">
        <v>0</v>
      </c>
      <c r="AF114" s="12">
        <v>107339.72</v>
      </c>
      <c r="AG114" s="12">
        <v>0</v>
      </c>
      <c r="AH114" s="12">
        <v>0</v>
      </c>
      <c r="AI114" s="12">
        <v>302735.63</v>
      </c>
      <c r="AJ114" s="12">
        <v>8335.5499999999993</v>
      </c>
      <c r="AK114" s="12">
        <v>0</v>
      </c>
      <c r="AL114" s="12">
        <v>54461.86</v>
      </c>
      <c r="AM114" s="12">
        <v>0</v>
      </c>
      <c r="AN114" s="12">
        <v>0</v>
      </c>
      <c r="AO114" s="12">
        <v>207307.54</v>
      </c>
      <c r="AP114" s="12">
        <v>279586.95</v>
      </c>
      <c r="AQ114" s="12">
        <v>185728.94</v>
      </c>
      <c r="AR114" s="12">
        <v>357947.76</v>
      </c>
      <c r="AS114" s="12">
        <v>30483.93</v>
      </c>
      <c r="AT114" s="12">
        <v>0</v>
      </c>
      <c r="AU114" s="12">
        <v>0</v>
      </c>
      <c r="AV114" s="12">
        <v>132571.60999999999</v>
      </c>
      <c r="AW114" s="12">
        <v>8933.0499999999993</v>
      </c>
      <c r="AX114" s="12">
        <v>0</v>
      </c>
      <c r="AY114" s="12">
        <v>78486.990000000005</v>
      </c>
      <c r="AZ114" s="12">
        <v>73833.009999999995</v>
      </c>
      <c r="BA114" s="12">
        <v>0</v>
      </c>
      <c r="BB114" s="12">
        <v>0</v>
      </c>
      <c r="BC114" s="12">
        <v>119155.76</v>
      </c>
      <c r="BD114" s="12">
        <v>6394.23</v>
      </c>
      <c r="BE114" s="12">
        <v>121196.56</v>
      </c>
      <c r="BF114" s="12">
        <v>2265.54</v>
      </c>
      <c r="BG114" s="12">
        <v>5141.3</v>
      </c>
      <c r="BH114" s="12">
        <v>0</v>
      </c>
      <c r="BI114" s="12">
        <v>0</v>
      </c>
      <c r="BJ114" s="12">
        <v>0</v>
      </c>
      <c r="BK114" s="12">
        <v>0</v>
      </c>
      <c r="BL114" s="12">
        <v>0</v>
      </c>
      <c r="BM114" s="12">
        <v>3500</v>
      </c>
      <c r="BN114" s="12">
        <v>12302.17</v>
      </c>
      <c r="BO114" s="12">
        <v>0</v>
      </c>
      <c r="BP114" s="12">
        <v>0</v>
      </c>
      <c r="BQ114" s="12">
        <v>0</v>
      </c>
      <c r="BR114" s="12">
        <v>0</v>
      </c>
      <c r="BS114" s="12">
        <v>0</v>
      </c>
      <c r="BT114" s="12">
        <v>0</v>
      </c>
      <c r="BU114" s="12">
        <v>6704.689313064102</v>
      </c>
      <c r="BV114" s="12">
        <v>7987.8577010957742</v>
      </c>
      <c r="BW114" s="12">
        <v>1137830.1000000001</v>
      </c>
      <c r="BX114" s="12">
        <v>174862.33</v>
      </c>
      <c r="BY114" s="12">
        <v>35120.15</v>
      </c>
      <c r="BZ114" s="12">
        <v>2502.4</v>
      </c>
      <c r="CA114" s="12">
        <v>0</v>
      </c>
      <c r="CB114" s="12">
        <v>0</v>
      </c>
      <c r="CC114" s="12">
        <v>0</v>
      </c>
      <c r="CD114" s="12">
        <v>758117.27</v>
      </c>
      <c r="CE114" s="12">
        <v>0</v>
      </c>
      <c r="CF114" s="12">
        <v>0</v>
      </c>
      <c r="CG114" s="12">
        <v>172999.05</v>
      </c>
      <c r="CH114" s="12">
        <v>179226.21</v>
      </c>
      <c r="CI114" s="13">
        <v>3.48</v>
      </c>
      <c r="CJ114" s="13">
        <v>4.76</v>
      </c>
      <c r="CK114" s="13">
        <v>5.47</v>
      </c>
      <c r="CL114" s="13">
        <v>11.7</v>
      </c>
      <c r="CM114" s="13">
        <v>1.4</v>
      </c>
      <c r="CN114" s="13">
        <v>0.74</v>
      </c>
      <c r="CO114" s="13">
        <v>0</v>
      </c>
      <c r="CP114" s="13">
        <v>0.3</v>
      </c>
      <c r="CQ114" s="10" t="s">
        <v>235</v>
      </c>
      <c r="CR114" s="14">
        <v>203333952</v>
      </c>
      <c r="CS114" s="14">
        <v>5676375</v>
      </c>
      <c r="CT114" s="14">
        <v>22078952</v>
      </c>
      <c r="CU114" s="14">
        <v>13602369</v>
      </c>
      <c r="CV114" s="11">
        <v>61</v>
      </c>
      <c r="CW114" s="11">
        <v>376</v>
      </c>
      <c r="CX114" s="15">
        <v>14</v>
      </c>
      <c r="CY114" s="16">
        <v>1</v>
      </c>
      <c r="CZ114" s="13">
        <v>361</v>
      </c>
      <c r="DA114" s="17">
        <v>5.434782608695652E-3</v>
      </c>
      <c r="DB114" s="17">
        <v>0.31382978723404253</v>
      </c>
      <c r="DC114" s="17">
        <f t="shared" ref="DC114:DC130" si="12">CV114/CW114</f>
        <v>0.16223404255319149</v>
      </c>
      <c r="DD114" s="15">
        <v>204</v>
      </c>
      <c r="DE114" s="11">
        <f t="shared" si="10"/>
        <v>11.446419493008849</v>
      </c>
      <c r="DF114" s="17">
        <f t="shared" ref="DF114:DF130" si="13">(DH114+DI114)/(DJ114+DK114)</f>
        <v>0.956868994607177</v>
      </c>
      <c r="DG114" s="15">
        <v>36</v>
      </c>
      <c r="DH114" s="16">
        <v>224.44070474841149</v>
      </c>
      <c r="DI114" s="16">
        <v>128.17126097830086</v>
      </c>
      <c r="DJ114" s="16">
        <v>232.703</v>
      </c>
      <c r="DK114" s="16">
        <v>135.803</v>
      </c>
      <c r="DL114" s="18">
        <v>33728.806666321609</v>
      </c>
      <c r="DM114" s="19">
        <v>17.529411764705884</v>
      </c>
      <c r="DN114" s="16">
        <v>0.23529411764705882</v>
      </c>
      <c r="DO114" s="19">
        <v>32.848700000000022</v>
      </c>
      <c r="DP114" s="19">
        <v>0</v>
      </c>
      <c r="DQ114" s="20">
        <v>20.055555555555557</v>
      </c>
      <c r="DR114" s="20">
        <v>19.833333333333332</v>
      </c>
      <c r="DS114" s="20">
        <v>20.222222222222221</v>
      </c>
      <c r="DT114" s="20">
        <v>20.444444444444443</v>
      </c>
      <c r="DU114" s="20">
        <v>20.166666666666668</v>
      </c>
      <c r="DV114" s="21">
        <v>18</v>
      </c>
    </row>
    <row r="115" spans="1:126" s="22" customFormat="1" x14ac:dyDescent="0.2">
      <c r="A115" s="4">
        <v>2008</v>
      </c>
      <c r="B115" s="9">
        <v>49001</v>
      </c>
      <c r="C115" s="10" t="s">
        <v>208</v>
      </c>
      <c r="D115" s="10" t="s">
        <v>388</v>
      </c>
      <c r="E115" s="11">
        <v>54.31</v>
      </c>
      <c r="F115" s="10" t="s">
        <v>48</v>
      </c>
      <c r="G115" s="11">
        <v>395</v>
      </c>
      <c r="H115" s="12">
        <v>760145.17</v>
      </c>
      <c r="I115" s="12">
        <v>23257.99</v>
      </c>
      <c r="J115" s="12">
        <v>1671196.89</v>
      </c>
      <c r="K115" s="12">
        <v>61385.25</v>
      </c>
      <c r="L115" s="12">
        <v>257239.53</v>
      </c>
      <c r="M115" s="12">
        <v>0</v>
      </c>
      <c r="N115" s="12">
        <v>0</v>
      </c>
      <c r="O115" s="12">
        <v>0</v>
      </c>
      <c r="P115" s="12">
        <v>176759.58</v>
      </c>
      <c r="Q115" s="12">
        <v>0</v>
      </c>
      <c r="R115" s="12">
        <v>266291</v>
      </c>
      <c r="S115" s="12">
        <v>92875.01</v>
      </c>
      <c r="T115" s="12">
        <v>38191.519999999997</v>
      </c>
      <c r="U115" s="12">
        <v>0</v>
      </c>
      <c r="V115" s="12">
        <v>0</v>
      </c>
      <c r="W115" s="12">
        <v>0</v>
      </c>
      <c r="X115" s="12">
        <v>1386421</v>
      </c>
      <c r="Y115" s="12">
        <v>0</v>
      </c>
      <c r="Z115" s="12">
        <v>0</v>
      </c>
      <c r="AA115" s="12">
        <v>94703</v>
      </c>
      <c r="AB115" s="12">
        <v>171588</v>
      </c>
      <c r="AC115" s="12">
        <v>1265868.04</v>
      </c>
      <c r="AD115" s="12">
        <v>49260.42</v>
      </c>
      <c r="AE115" s="12">
        <v>0</v>
      </c>
      <c r="AF115" s="12">
        <v>122091.33</v>
      </c>
      <c r="AG115" s="12">
        <v>0</v>
      </c>
      <c r="AH115" s="12">
        <v>0</v>
      </c>
      <c r="AI115" s="12">
        <v>270115.37</v>
      </c>
      <c r="AJ115" s="12">
        <v>26679.56</v>
      </c>
      <c r="AK115" s="12">
        <v>0</v>
      </c>
      <c r="AL115" s="12">
        <v>0</v>
      </c>
      <c r="AM115" s="12">
        <v>0</v>
      </c>
      <c r="AN115" s="12">
        <v>0</v>
      </c>
      <c r="AO115" s="12">
        <v>232750.72</v>
      </c>
      <c r="AP115" s="12">
        <v>264578.12</v>
      </c>
      <c r="AQ115" s="12">
        <v>108683.42</v>
      </c>
      <c r="AR115" s="12">
        <v>348380.75</v>
      </c>
      <c r="AS115" s="12">
        <v>0</v>
      </c>
      <c r="AT115" s="12">
        <v>1708</v>
      </c>
      <c r="AU115" s="12">
        <v>0</v>
      </c>
      <c r="AV115" s="12">
        <v>148584.93</v>
      </c>
      <c r="AW115" s="12">
        <v>6196.1</v>
      </c>
      <c r="AX115" s="12">
        <v>0</v>
      </c>
      <c r="AY115" s="12">
        <v>500</v>
      </c>
      <c r="AZ115" s="12">
        <v>80495.78</v>
      </c>
      <c r="BA115" s="12">
        <v>0</v>
      </c>
      <c r="BB115" s="12">
        <v>0</v>
      </c>
      <c r="BC115" s="12">
        <v>47792.5</v>
      </c>
      <c r="BD115" s="12">
        <v>4700</v>
      </c>
      <c r="BE115" s="12">
        <v>105399.61</v>
      </c>
      <c r="BF115" s="12">
        <v>18203.52</v>
      </c>
      <c r="BG115" s="12">
        <v>52894.97</v>
      </c>
      <c r="BH115" s="12">
        <v>66979.5</v>
      </c>
      <c r="BI115" s="12">
        <v>0</v>
      </c>
      <c r="BJ115" s="12">
        <v>0</v>
      </c>
      <c r="BK115" s="12">
        <v>0</v>
      </c>
      <c r="BL115" s="12">
        <v>0</v>
      </c>
      <c r="BM115" s="12">
        <v>0</v>
      </c>
      <c r="BN115" s="12">
        <v>0</v>
      </c>
      <c r="BO115" s="12">
        <v>0</v>
      </c>
      <c r="BP115" s="12">
        <v>0</v>
      </c>
      <c r="BQ115" s="12">
        <v>0</v>
      </c>
      <c r="BR115" s="12">
        <v>0</v>
      </c>
      <c r="BS115" s="12">
        <v>0</v>
      </c>
      <c r="BT115" s="12">
        <v>0</v>
      </c>
      <c r="BU115" s="12">
        <v>5894.6028719207843</v>
      </c>
      <c r="BV115" s="12">
        <v>6836.378954677185</v>
      </c>
      <c r="BW115" s="12">
        <v>883301.52</v>
      </c>
      <c r="BX115" s="12">
        <v>201871.17</v>
      </c>
      <c r="BY115" s="12">
        <v>8894.7800000000007</v>
      </c>
      <c r="BZ115" s="12">
        <v>38191.519999999997</v>
      </c>
      <c r="CA115" s="12">
        <v>378217.15</v>
      </c>
      <c r="CB115" s="12">
        <v>344705.02</v>
      </c>
      <c r="CC115" s="12">
        <v>0</v>
      </c>
      <c r="CD115" s="12">
        <v>0</v>
      </c>
      <c r="CE115" s="12">
        <v>0</v>
      </c>
      <c r="CF115" s="12">
        <v>0</v>
      </c>
      <c r="CG115" s="12">
        <v>185365.13</v>
      </c>
      <c r="CH115" s="12">
        <v>181247.08</v>
      </c>
      <c r="CI115" s="13">
        <v>2.71</v>
      </c>
      <c r="CJ115" s="13">
        <v>3.71</v>
      </c>
      <c r="CK115" s="13">
        <v>4.26</v>
      </c>
      <c r="CL115" s="13">
        <v>9.11</v>
      </c>
      <c r="CM115" s="13">
        <v>1.4</v>
      </c>
      <c r="CN115" s="13">
        <v>2</v>
      </c>
      <c r="CO115" s="13">
        <v>2.92</v>
      </c>
      <c r="CP115" s="13">
        <v>0.3</v>
      </c>
      <c r="CQ115" s="10" t="s">
        <v>396</v>
      </c>
      <c r="CR115" s="14">
        <v>44957575</v>
      </c>
      <c r="CS115" s="14">
        <v>207567</v>
      </c>
      <c r="CT115" s="14">
        <v>68938676</v>
      </c>
      <c r="CU115" s="14">
        <v>15917353</v>
      </c>
      <c r="CV115" s="11">
        <v>58</v>
      </c>
      <c r="CW115" s="11">
        <v>435</v>
      </c>
      <c r="CX115" s="15">
        <v>66</v>
      </c>
      <c r="CY115" s="16">
        <v>11</v>
      </c>
      <c r="CZ115" s="13">
        <v>400</v>
      </c>
      <c r="DA115" s="17">
        <v>0</v>
      </c>
      <c r="DB115" s="17">
        <v>0.15172413793103448</v>
      </c>
      <c r="DC115" s="17">
        <f t="shared" si="12"/>
        <v>0.13333333333333333</v>
      </c>
      <c r="DD115" s="15">
        <v>117</v>
      </c>
      <c r="DE115" s="11">
        <f t="shared" si="10"/>
        <v>13.878085959907324</v>
      </c>
      <c r="DF115" s="17">
        <f t="shared" si="13"/>
        <v>0.9598666324707773</v>
      </c>
      <c r="DG115" s="15">
        <v>33</v>
      </c>
      <c r="DH115" s="16">
        <v>259.74610902283513</v>
      </c>
      <c r="DI115" s="16">
        <v>121.80471685082874</v>
      </c>
      <c r="DJ115" s="16">
        <v>268.63900000000001</v>
      </c>
      <c r="DK115" s="16">
        <v>128.86500000000001</v>
      </c>
      <c r="DL115" s="18">
        <v>31504.062628133001</v>
      </c>
      <c r="DM115" s="19">
        <v>9.382352941176471</v>
      </c>
      <c r="DN115" s="16">
        <v>0.11764705882352941</v>
      </c>
      <c r="DO115" s="19">
        <v>31.344380000000005</v>
      </c>
      <c r="DP115" s="19">
        <v>0</v>
      </c>
      <c r="DQ115" s="20">
        <v>21.714285714285715</v>
      </c>
      <c r="DR115" s="20">
        <v>19.238095238095237</v>
      </c>
      <c r="DS115" s="20">
        <v>20.19047619047619</v>
      </c>
      <c r="DT115" s="20">
        <v>21.19047619047619</v>
      </c>
      <c r="DU115" s="20">
        <v>20.714285714285715</v>
      </c>
      <c r="DV115" s="21">
        <v>21</v>
      </c>
    </row>
    <row r="116" spans="1:126" s="22" customFormat="1" x14ac:dyDescent="0.2">
      <c r="A116" s="4">
        <v>2008</v>
      </c>
      <c r="B116" s="9">
        <v>49002</v>
      </c>
      <c r="C116" s="10" t="s">
        <v>79</v>
      </c>
      <c r="D116" s="10" t="s">
        <v>70</v>
      </c>
      <c r="E116" s="11">
        <v>127.4</v>
      </c>
      <c r="F116" s="10" t="s">
        <v>48</v>
      </c>
      <c r="G116" s="11">
        <v>3018</v>
      </c>
      <c r="H116" s="12">
        <v>6664852.1399999997</v>
      </c>
      <c r="I116" s="12">
        <v>190337.94</v>
      </c>
      <c r="J116" s="12">
        <v>9159078.4100000001</v>
      </c>
      <c r="K116" s="12">
        <v>316763.5</v>
      </c>
      <c r="L116" s="12">
        <v>3357614.62</v>
      </c>
      <c r="M116" s="12">
        <v>0</v>
      </c>
      <c r="N116" s="12">
        <v>28895</v>
      </c>
      <c r="O116" s="12">
        <v>13841</v>
      </c>
      <c r="P116" s="12">
        <v>1259871.69</v>
      </c>
      <c r="Q116" s="12">
        <v>0</v>
      </c>
      <c r="R116" s="12">
        <v>668065</v>
      </c>
      <c r="S116" s="12">
        <v>536304.51</v>
      </c>
      <c r="T116" s="12">
        <v>307002.92</v>
      </c>
      <c r="U116" s="12">
        <v>0</v>
      </c>
      <c r="V116" s="12">
        <v>0</v>
      </c>
      <c r="W116" s="12">
        <v>0</v>
      </c>
      <c r="X116" s="12">
        <v>7835251</v>
      </c>
      <c r="Y116" s="12">
        <v>0</v>
      </c>
      <c r="Z116" s="12">
        <v>0</v>
      </c>
      <c r="AA116" s="12">
        <v>668065</v>
      </c>
      <c r="AB116" s="12">
        <v>0</v>
      </c>
      <c r="AC116" s="12">
        <v>8908249.25</v>
      </c>
      <c r="AD116" s="12">
        <v>0</v>
      </c>
      <c r="AE116" s="12">
        <v>0</v>
      </c>
      <c r="AF116" s="12">
        <v>543953.92000000004</v>
      </c>
      <c r="AG116" s="12">
        <v>0</v>
      </c>
      <c r="AH116" s="12">
        <v>0</v>
      </c>
      <c r="AI116" s="12">
        <v>1273692.8999999999</v>
      </c>
      <c r="AJ116" s="12">
        <v>229350.73</v>
      </c>
      <c r="AK116" s="12">
        <v>0</v>
      </c>
      <c r="AL116" s="12">
        <v>62323</v>
      </c>
      <c r="AM116" s="12">
        <v>0</v>
      </c>
      <c r="AN116" s="12">
        <v>0</v>
      </c>
      <c r="AO116" s="12">
        <v>1197536.6399999999</v>
      </c>
      <c r="AP116" s="12">
        <v>1487471.53</v>
      </c>
      <c r="AQ116" s="12">
        <v>876350.7</v>
      </c>
      <c r="AR116" s="12">
        <v>2602371.2599999998</v>
      </c>
      <c r="AS116" s="12">
        <v>64598.22</v>
      </c>
      <c r="AT116" s="12">
        <v>0</v>
      </c>
      <c r="AU116" s="12">
        <v>0</v>
      </c>
      <c r="AV116" s="12">
        <v>525038.62</v>
      </c>
      <c r="AW116" s="12">
        <v>134092.78</v>
      </c>
      <c r="AX116" s="12">
        <v>31590.93</v>
      </c>
      <c r="AY116" s="12">
        <v>211035.9</v>
      </c>
      <c r="AZ116" s="12">
        <v>1152840.25</v>
      </c>
      <c r="BA116" s="12">
        <v>0</v>
      </c>
      <c r="BB116" s="12">
        <v>0</v>
      </c>
      <c r="BC116" s="12">
        <v>646015</v>
      </c>
      <c r="BD116" s="12">
        <v>43491.39</v>
      </c>
      <c r="BE116" s="12">
        <v>638739.82999999996</v>
      </c>
      <c r="BF116" s="12">
        <v>136543.32</v>
      </c>
      <c r="BG116" s="12">
        <v>143965.34</v>
      </c>
      <c r="BH116" s="12">
        <v>55784.1</v>
      </c>
      <c r="BI116" s="12">
        <v>0</v>
      </c>
      <c r="BJ116" s="12">
        <v>0</v>
      </c>
      <c r="BK116" s="12">
        <v>0</v>
      </c>
      <c r="BL116" s="12">
        <v>0</v>
      </c>
      <c r="BM116" s="12">
        <v>9071.8700000000008</v>
      </c>
      <c r="BN116" s="12">
        <v>9910.57</v>
      </c>
      <c r="BO116" s="12">
        <v>1653.09</v>
      </c>
      <c r="BP116" s="12">
        <v>10021.4</v>
      </c>
      <c r="BQ116" s="12">
        <v>448.97</v>
      </c>
      <c r="BR116" s="12">
        <v>293252.51</v>
      </c>
      <c r="BS116" s="12">
        <v>0</v>
      </c>
      <c r="BT116" s="12">
        <v>2945.1</v>
      </c>
      <c r="BU116" s="12">
        <v>5167.9816487221606</v>
      </c>
      <c r="BV116" s="12">
        <v>5978.1316643501723</v>
      </c>
      <c r="BW116" s="12">
        <v>3665327.91</v>
      </c>
      <c r="BX116" s="12">
        <v>440803.57</v>
      </c>
      <c r="BY116" s="12">
        <v>649751.53</v>
      </c>
      <c r="BZ116" s="12">
        <v>131596.54</v>
      </c>
      <c r="CA116" s="12">
        <v>1341662.73</v>
      </c>
      <c r="CB116" s="12">
        <v>968664.59</v>
      </c>
      <c r="CC116" s="12">
        <v>232909.33</v>
      </c>
      <c r="CD116" s="12">
        <v>3627596.91</v>
      </c>
      <c r="CE116" s="12">
        <v>0</v>
      </c>
      <c r="CF116" s="12">
        <v>0</v>
      </c>
      <c r="CG116" s="12">
        <v>1507545.25</v>
      </c>
      <c r="CH116" s="12">
        <v>1560026.31</v>
      </c>
      <c r="CI116" s="13">
        <v>2.71</v>
      </c>
      <c r="CJ116" s="13">
        <v>3.71</v>
      </c>
      <c r="CK116" s="13">
        <v>4.26</v>
      </c>
      <c r="CL116" s="13">
        <v>9.11</v>
      </c>
      <c r="CM116" s="13">
        <v>1.2</v>
      </c>
      <c r="CN116" s="13">
        <v>3</v>
      </c>
      <c r="CO116" s="13">
        <v>1.79</v>
      </c>
      <c r="CP116" s="13">
        <v>0.3</v>
      </c>
      <c r="CQ116" s="10" t="s">
        <v>396</v>
      </c>
      <c r="CR116" s="14">
        <v>108375933</v>
      </c>
      <c r="CS116" s="14">
        <v>34091952</v>
      </c>
      <c r="CT116" s="14">
        <v>686099447</v>
      </c>
      <c r="CU116" s="14">
        <v>239177917</v>
      </c>
      <c r="CV116" s="11">
        <v>335</v>
      </c>
      <c r="CW116" s="11">
        <v>3018</v>
      </c>
      <c r="CX116" s="15">
        <v>110</v>
      </c>
      <c r="CY116" s="16">
        <v>106.97</v>
      </c>
      <c r="CZ116" s="13">
        <v>3031.22</v>
      </c>
      <c r="DA116" s="17">
        <v>1.1021307861866276E-2</v>
      </c>
      <c r="DB116" s="17">
        <v>0.14877402253147781</v>
      </c>
      <c r="DC116" s="17">
        <f t="shared" si="12"/>
        <v>0.11100066269052353</v>
      </c>
      <c r="DD116" s="15">
        <v>1778</v>
      </c>
      <c r="DE116" s="11">
        <f t="shared" si="10"/>
        <v>17.929324598540266</v>
      </c>
      <c r="DF116" s="17">
        <f t="shared" si="13"/>
        <v>0.96761043557105919</v>
      </c>
      <c r="DG116" s="15">
        <v>210</v>
      </c>
      <c r="DH116" s="16">
        <v>2093.9914880556016</v>
      </c>
      <c r="DI116" s="16">
        <v>816.0194880895134</v>
      </c>
      <c r="DJ116" s="16">
        <v>2157.1030000000001</v>
      </c>
      <c r="DK116" s="16">
        <v>850.31700000000001</v>
      </c>
      <c r="DL116" s="18">
        <v>37638.53194167398</v>
      </c>
      <c r="DM116" s="19">
        <v>13.224852071005918</v>
      </c>
      <c r="DN116" s="16">
        <v>0.28402366863905326</v>
      </c>
      <c r="DO116" s="19">
        <v>168.32758999999999</v>
      </c>
      <c r="DP116" s="19">
        <v>0</v>
      </c>
      <c r="DQ116" s="20">
        <v>23.348101265822784</v>
      </c>
      <c r="DR116" s="20">
        <v>23.49367088607595</v>
      </c>
      <c r="DS116" s="20">
        <v>22.38607594936709</v>
      </c>
      <c r="DT116" s="20">
        <v>22.936708860759495</v>
      </c>
      <c r="DU116" s="20">
        <v>23.164556962025316</v>
      </c>
      <c r="DV116" s="21">
        <v>158</v>
      </c>
    </row>
    <row r="117" spans="1:126" s="22" customFormat="1" x14ac:dyDescent="0.2">
      <c r="A117" s="4">
        <v>2008</v>
      </c>
      <c r="B117" s="9">
        <v>49003</v>
      </c>
      <c r="C117" s="10" t="s">
        <v>80</v>
      </c>
      <c r="D117" s="10" t="s">
        <v>314</v>
      </c>
      <c r="E117" s="11">
        <v>168.17</v>
      </c>
      <c r="F117" s="10" t="s">
        <v>48</v>
      </c>
      <c r="G117" s="11">
        <v>938</v>
      </c>
      <c r="H117" s="12">
        <v>2134137.09</v>
      </c>
      <c r="I117" s="12">
        <v>68882.05</v>
      </c>
      <c r="J117" s="12">
        <v>3223178.75</v>
      </c>
      <c r="K117" s="12">
        <v>120167.01</v>
      </c>
      <c r="L117" s="12">
        <v>1187741.1100000001</v>
      </c>
      <c r="M117" s="12">
        <v>0</v>
      </c>
      <c r="N117" s="12">
        <v>0</v>
      </c>
      <c r="O117" s="12">
        <v>3777</v>
      </c>
      <c r="P117" s="12">
        <v>533417.93000000005</v>
      </c>
      <c r="Q117" s="12">
        <v>0</v>
      </c>
      <c r="R117" s="12">
        <v>175764</v>
      </c>
      <c r="S117" s="12">
        <v>229629.69</v>
      </c>
      <c r="T117" s="12">
        <v>114891.23</v>
      </c>
      <c r="U117" s="12">
        <v>0</v>
      </c>
      <c r="V117" s="12">
        <v>0</v>
      </c>
      <c r="W117" s="12">
        <v>0</v>
      </c>
      <c r="X117" s="12">
        <v>2634322</v>
      </c>
      <c r="Y117" s="12">
        <v>0</v>
      </c>
      <c r="Z117" s="12">
        <v>0</v>
      </c>
      <c r="AA117" s="12">
        <v>175764</v>
      </c>
      <c r="AB117" s="12">
        <v>0</v>
      </c>
      <c r="AC117" s="12">
        <v>3157391.81</v>
      </c>
      <c r="AD117" s="12">
        <v>0</v>
      </c>
      <c r="AE117" s="12">
        <v>0</v>
      </c>
      <c r="AF117" s="12">
        <v>196422.76</v>
      </c>
      <c r="AG117" s="12">
        <v>0</v>
      </c>
      <c r="AH117" s="12">
        <v>0</v>
      </c>
      <c r="AI117" s="12">
        <v>613475.11</v>
      </c>
      <c r="AJ117" s="12">
        <v>60775.39</v>
      </c>
      <c r="AK117" s="12">
        <v>0</v>
      </c>
      <c r="AL117" s="12">
        <v>0</v>
      </c>
      <c r="AM117" s="12">
        <v>0</v>
      </c>
      <c r="AN117" s="12">
        <v>0</v>
      </c>
      <c r="AO117" s="12">
        <v>429659.52</v>
      </c>
      <c r="AP117" s="12">
        <v>478788.85</v>
      </c>
      <c r="AQ117" s="12">
        <v>221534.23</v>
      </c>
      <c r="AR117" s="12">
        <v>827432.14</v>
      </c>
      <c r="AS117" s="12">
        <v>125809.22</v>
      </c>
      <c r="AT117" s="12">
        <v>0</v>
      </c>
      <c r="AU117" s="12">
        <v>0</v>
      </c>
      <c r="AV117" s="12">
        <v>219956.91</v>
      </c>
      <c r="AW117" s="12">
        <v>98680.9</v>
      </c>
      <c r="AX117" s="12">
        <v>6709.5</v>
      </c>
      <c r="AY117" s="12">
        <v>84171.839999999997</v>
      </c>
      <c r="AZ117" s="12">
        <v>559079.75</v>
      </c>
      <c r="BA117" s="12">
        <v>0</v>
      </c>
      <c r="BB117" s="12">
        <v>0</v>
      </c>
      <c r="BC117" s="12">
        <v>482977.5</v>
      </c>
      <c r="BD117" s="12">
        <v>8153.81</v>
      </c>
      <c r="BE117" s="12">
        <v>230165.49</v>
      </c>
      <c r="BF117" s="12">
        <v>70672.429999999993</v>
      </c>
      <c r="BG117" s="12">
        <v>65439.23</v>
      </c>
      <c r="BH117" s="12">
        <v>0</v>
      </c>
      <c r="BI117" s="12">
        <v>0</v>
      </c>
      <c r="BJ117" s="12">
        <v>0</v>
      </c>
      <c r="BK117" s="12">
        <v>0</v>
      </c>
      <c r="BL117" s="12">
        <v>0</v>
      </c>
      <c r="BM117" s="12">
        <v>0</v>
      </c>
      <c r="BN117" s="12">
        <v>0</v>
      </c>
      <c r="BO117" s="12">
        <v>0</v>
      </c>
      <c r="BP117" s="12">
        <v>0</v>
      </c>
      <c r="BQ117" s="12">
        <v>0</v>
      </c>
      <c r="BR117" s="12">
        <v>25282.240000000002</v>
      </c>
      <c r="BS117" s="12">
        <v>0</v>
      </c>
      <c r="BT117" s="12">
        <v>0</v>
      </c>
      <c r="BU117" s="12">
        <v>5578.8849819953393</v>
      </c>
      <c r="BV117" s="12">
        <v>6518.4833721669138</v>
      </c>
      <c r="BW117" s="12">
        <v>1257669.8500000001</v>
      </c>
      <c r="BX117" s="12">
        <v>552384.5</v>
      </c>
      <c r="BY117" s="12">
        <v>251977.71</v>
      </c>
      <c r="BZ117" s="12">
        <v>181429.21</v>
      </c>
      <c r="CA117" s="12">
        <v>161408.09</v>
      </c>
      <c r="CB117" s="12">
        <v>149392.5</v>
      </c>
      <c r="CC117" s="12">
        <v>0</v>
      </c>
      <c r="CD117" s="12">
        <v>0</v>
      </c>
      <c r="CE117" s="12">
        <v>0</v>
      </c>
      <c r="CF117" s="12">
        <v>0</v>
      </c>
      <c r="CG117" s="12">
        <v>418031.28</v>
      </c>
      <c r="CH117" s="12">
        <v>418869.33</v>
      </c>
      <c r="CI117" s="13">
        <v>2.71</v>
      </c>
      <c r="CJ117" s="13">
        <v>3.71</v>
      </c>
      <c r="CK117" s="13">
        <v>4.26</v>
      </c>
      <c r="CL117" s="13">
        <v>9.11</v>
      </c>
      <c r="CM117" s="13">
        <v>1.4</v>
      </c>
      <c r="CN117" s="13">
        <v>3</v>
      </c>
      <c r="CO117" s="13">
        <v>0.4</v>
      </c>
      <c r="CP117" s="13">
        <v>0.3</v>
      </c>
      <c r="CQ117" s="10" t="s">
        <v>396</v>
      </c>
      <c r="CR117" s="14">
        <v>150167236</v>
      </c>
      <c r="CS117" s="14">
        <v>6283079</v>
      </c>
      <c r="CT117" s="14">
        <v>180641612</v>
      </c>
      <c r="CU117" s="14">
        <v>51454257</v>
      </c>
      <c r="CV117" s="11">
        <v>151</v>
      </c>
      <c r="CW117" s="11">
        <v>938</v>
      </c>
      <c r="CX117" s="15">
        <v>85</v>
      </c>
      <c r="CY117" s="16">
        <v>20.56</v>
      </c>
      <c r="CZ117" s="13">
        <v>963.13</v>
      </c>
      <c r="DA117" s="17">
        <v>1.5021459227467811E-2</v>
      </c>
      <c r="DB117" s="17">
        <v>0.20362473347547974</v>
      </c>
      <c r="DC117" s="17">
        <f t="shared" si="12"/>
        <v>0.16098081023454158</v>
      </c>
      <c r="DD117" s="15">
        <v>335</v>
      </c>
      <c r="DE117" s="11">
        <f t="shared" si="10"/>
        <v>14.003471606916282</v>
      </c>
      <c r="DF117" s="17">
        <f t="shared" si="13"/>
        <v>0.96390595212878638</v>
      </c>
      <c r="DG117" s="15">
        <v>87</v>
      </c>
      <c r="DH117" s="16">
        <v>605.82000000000005</v>
      </c>
      <c r="DI117" s="16">
        <v>304.3</v>
      </c>
      <c r="DJ117" s="16">
        <v>625.11</v>
      </c>
      <c r="DK117" s="16">
        <v>319.08999999999997</v>
      </c>
      <c r="DL117" s="18">
        <v>34262.1126925645</v>
      </c>
      <c r="DM117" s="19">
        <v>15.402985074626866</v>
      </c>
      <c r="DN117" s="16">
        <v>0.26865671641791045</v>
      </c>
      <c r="DO117" s="19">
        <v>66.98339</v>
      </c>
      <c r="DP117" s="19">
        <v>0</v>
      </c>
      <c r="DQ117" s="20">
        <v>21.25</v>
      </c>
      <c r="DR117" s="20">
        <v>22.09090909090909</v>
      </c>
      <c r="DS117" s="20">
        <v>20.954545454545453</v>
      </c>
      <c r="DT117" s="20">
        <v>22.727272727272727</v>
      </c>
      <c r="DU117" s="20">
        <v>21.84090909090909</v>
      </c>
      <c r="DV117" s="21">
        <v>44</v>
      </c>
    </row>
    <row r="118" spans="1:126" s="22" customFormat="1" x14ac:dyDescent="0.2">
      <c r="A118" s="4">
        <v>2008</v>
      </c>
      <c r="B118" s="9">
        <v>49004</v>
      </c>
      <c r="C118" s="10" t="s">
        <v>81</v>
      </c>
      <c r="D118" s="10" t="s">
        <v>364</v>
      </c>
      <c r="E118" s="11">
        <v>88.33</v>
      </c>
      <c r="F118" s="10" t="s">
        <v>48</v>
      </c>
      <c r="G118" s="11">
        <v>509</v>
      </c>
      <c r="H118" s="12">
        <v>1151871.06</v>
      </c>
      <c r="I118" s="12">
        <v>31597.4</v>
      </c>
      <c r="J118" s="12">
        <v>1828692.01</v>
      </c>
      <c r="K118" s="12">
        <v>97246.12</v>
      </c>
      <c r="L118" s="12">
        <v>551663.17000000004</v>
      </c>
      <c r="M118" s="12">
        <v>0</v>
      </c>
      <c r="N118" s="12">
        <v>0</v>
      </c>
      <c r="O118" s="12">
        <v>0</v>
      </c>
      <c r="P118" s="12">
        <v>267734.86</v>
      </c>
      <c r="Q118" s="12">
        <v>0</v>
      </c>
      <c r="R118" s="12">
        <v>106912</v>
      </c>
      <c r="S118" s="12">
        <v>99910.44</v>
      </c>
      <c r="T118" s="12">
        <v>60243.09</v>
      </c>
      <c r="U118" s="12">
        <v>0</v>
      </c>
      <c r="V118" s="12">
        <v>0</v>
      </c>
      <c r="W118" s="12">
        <v>0</v>
      </c>
      <c r="X118" s="12">
        <v>1518271</v>
      </c>
      <c r="Y118" s="12">
        <v>0</v>
      </c>
      <c r="Z118" s="12">
        <v>0</v>
      </c>
      <c r="AA118" s="12">
        <v>106737</v>
      </c>
      <c r="AB118" s="12">
        <v>0</v>
      </c>
      <c r="AC118" s="12">
        <v>1479161.95</v>
      </c>
      <c r="AD118" s="12">
        <v>415.55</v>
      </c>
      <c r="AE118" s="12">
        <v>0</v>
      </c>
      <c r="AF118" s="12">
        <v>22903.26</v>
      </c>
      <c r="AG118" s="12">
        <v>0</v>
      </c>
      <c r="AH118" s="12">
        <v>0</v>
      </c>
      <c r="AI118" s="12">
        <v>221730.9</v>
      </c>
      <c r="AJ118" s="12">
        <v>42922.64</v>
      </c>
      <c r="AK118" s="12">
        <v>0</v>
      </c>
      <c r="AL118" s="12">
        <v>0</v>
      </c>
      <c r="AM118" s="12">
        <v>0</v>
      </c>
      <c r="AN118" s="12">
        <v>0</v>
      </c>
      <c r="AO118" s="12">
        <v>123543.05</v>
      </c>
      <c r="AP118" s="12">
        <v>267687.42</v>
      </c>
      <c r="AQ118" s="12">
        <v>153810.39000000001</v>
      </c>
      <c r="AR118" s="12">
        <v>600238.75</v>
      </c>
      <c r="AS118" s="12">
        <v>0</v>
      </c>
      <c r="AT118" s="12">
        <v>0</v>
      </c>
      <c r="AU118" s="12">
        <v>0</v>
      </c>
      <c r="AV118" s="12">
        <v>125586.12</v>
      </c>
      <c r="AW118" s="12">
        <v>496</v>
      </c>
      <c r="AX118" s="12">
        <v>0</v>
      </c>
      <c r="AY118" s="12">
        <v>20100</v>
      </c>
      <c r="AZ118" s="12">
        <v>275211.96999999997</v>
      </c>
      <c r="BA118" s="12">
        <v>0</v>
      </c>
      <c r="BB118" s="12">
        <v>0</v>
      </c>
      <c r="BC118" s="12">
        <v>264332.5</v>
      </c>
      <c r="BD118" s="12">
        <v>5970.55</v>
      </c>
      <c r="BE118" s="12">
        <v>149301.04999999999</v>
      </c>
      <c r="BF118" s="12">
        <v>27271.54</v>
      </c>
      <c r="BG118" s="12">
        <v>7625.54</v>
      </c>
      <c r="BH118" s="12">
        <v>20311.04</v>
      </c>
      <c r="BI118" s="12">
        <v>0</v>
      </c>
      <c r="BJ118" s="12">
        <v>0</v>
      </c>
      <c r="BK118" s="12">
        <v>0</v>
      </c>
      <c r="BL118" s="12">
        <v>0</v>
      </c>
      <c r="BM118" s="12">
        <v>0</v>
      </c>
      <c r="BN118" s="12">
        <v>0</v>
      </c>
      <c r="BO118" s="12">
        <v>0</v>
      </c>
      <c r="BP118" s="12">
        <v>0</v>
      </c>
      <c r="BQ118" s="12">
        <v>0</v>
      </c>
      <c r="BR118" s="12">
        <v>0</v>
      </c>
      <c r="BS118" s="12">
        <v>0</v>
      </c>
      <c r="BT118" s="12">
        <v>0</v>
      </c>
      <c r="BU118" s="12">
        <v>5340.1858371192311</v>
      </c>
      <c r="BV118" s="12">
        <v>6107.0918626223684</v>
      </c>
      <c r="BW118" s="12">
        <v>1104735.8400000001</v>
      </c>
      <c r="BX118" s="12">
        <v>264989.98</v>
      </c>
      <c r="BY118" s="12">
        <v>138041.91</v>
      </c>
      <c r="BZ118" s="12">
        <v>192749.41</v>
      </c>
      <c r="CA118" s="12">
        <v>249577.2</v>
      </c>
      <c r="CB118" s="12">
        <v>231365</v>
      </c>
      <c r="CC118" s="12">
        <v>0</v>
      </c>
      <c r="CD118" s="12">
        <v>0</v>
      </c>
      <c r="CE118" s="12">
        <v>0</v>
      </c>
      <c r="CF118" s="12">
        <v>0</v>
      </c>
      <c r="CG118" s="12">
        <v>268731</v>
      </c>
      <c r="CH118" s="12">
        <v>268478.38</v>
      </c>
      <c r="CI118" s="13">
        <v>2.71</v>
      </c>
      <c r="CJ118" s="13">
        <v>3.71</v>
      </c>
      <c r="CK118" s="13">
        <v>4.26</v>
      </c>
      <c r="CL118" s="13">
        <v>9.11</v>
      </c>
      <c r="CM118" s="13">
        <v>1.4</v>
      </c>
      <c r="CN118" s="13">
        <v>3</v>
      </c>
      <c r="CO118" s="13">
        <v>1.28</v>
      </c>
      <c r="CP118" s="13">
        <v>0.3</v>
      </c>
      <c r="CQ118" s="10" t="s">
        <v>396</v>
      </c>
      <c r="CR118" s="14">
        <v>83607283</v>
      </c>
      <c r="CS118" s="14">
        <v>2782626</v>
      </c>
      <c r="CT118" s="14">
        <v>79456768</v>
      </c>
      <c r="CU118" s="14">
        <v>21347814</v>
      </c>
      <c r="CV118" s="11">
        <v>59</v>
      </c>
      <c r="CW118" s="11">
        <v>540</v>
      </c>
      <c r="CX118" s="15">
        <v>15</v>
      </c>
      <c r="CY118" s="16">
        <v>13.75</v>
      </c>
      <c r="CZ118" s="13">
        <v>480</v>
      </c>
      <c r="DA118" s="17">
        <v>0</v>
      </c>
      <c r="DB118" s="17">
        <v>0.17407407407407408</v>
      </c>
      <c r="DC118" s="17">
        <f t="shared" si="12"/>
        <v>0.10925925925925926</v>
      </c>
      <c r="DD118" s="15">
        <v>256</v>
      </c>
      <c r="DE118" s="11">
        <f t="shared" si="10"/>
        <v>15.797460177967155</v>
      </c>
      <c r="DF118" s="17">
        <f t="shared" si="13"/>
        <v>0.9630472320232718</v>
      </c>
      <c r="DG118" s="15">
        <v>47</v>
      </c>
      <c r="DH118" s="16">
        <v>344.42889585891288</v>
      </c>
      <c r="DI118" s="16">
        <v>147.15567458567017</v>
      </c>
      <c r="DJ118" s="16">
        <v>355.59200000000004</v>
      </c>
      <c r="DK118" s="16">
        <v>154.85499999999999</v>
      </c>
      <c r="DL118" s="18">
        <v>31654.568625483444</v>
      </c>
      <c r="DM118" s="19">
        <v>11.685714285714285</v>
      </c>
      <c r="DN118" s="16">
        <v>0.11428571428571428</v>
      </c>
      <c r="DO118" s="19">
        <v>34.182710000000021</v>
      </c>
      <c r="DP118" s="19">
        <v>0</v>
      </c>
      <c r="DQ118" s="20">
        <v>22.733333333333334</v>
      </c>
      <c r="DR118" s="20">
        <v>21.166666666666668</v>
      </c>
      <c r="DS118" s="20">
        <v>21.933333333333334</v>
      </c>
      <c r="DT118" s="20">
        <v>21.2</v>
      </c>
      <c r="DU118" s="20">
        <v>21.933333333333334</v>
      </c>
      <c r="DV118" s="21">
        <v>30</v>
      </c>
    </row>
    <row r="119" spans="1:126" s="22" customFormat="1" x14ac:dyDescent="0.2">
      <c r="A119" s="4">
        <v>2008</v>
      </c>
      <c r="B119" s="9">
        <v>49005</v>
      </c>
      <c r="C119" s="10" t="s">
        <v>82</v>
      </c>
      <c r="D119" s="10" t="s">
        <v>315</v>
      </c>
      <c r="E119" s="11">
        <v>72.19</v>
      </c>
      <c r="F119" s="10" t="s">
        <v>48</v>
      </c>
      <c r="G119" s="11">
        <v>20000</v>
      </c>
      <c r="H119" s="12">
        <v>63273864.359999999</v>
      </c>
      <c r="I119" s="12">
        <v>1329656.01</v>
      </c>
      <c r="J119" s="12">
        <v>45822050.420000002</v>
      </c>
      <c r="K119" s="12">
        <v>12213490.660000002</v>
      </c>
      <c r="L119" s="12">
        <v>19353169.399999999</v>
      </c>
      <c r="M119" s="12">
        <v>0</v>
      </c>
      <c r="N119" s="12">
        <v>493504.24</v>
      </c>
      <c r="O119" s="12">
        <v>241813.39</v>
      </c>
      <c r="P119" s="12">
        <v>10779817.84</v>
      </c>
      <c r="Q119" s="12">
        <v>0</v>
      </c>
      <c r="R119" s="12">
        <v>9603561.2400000002</v>
      </c>
      <c r="S119" s="12">
        <v>4797159.33</v>
      </c>
      <c r="T119" s="12">
        <v>2407384.35</v>
      </c>
      <c r="U119" s="12">
        <v>0</v>
      </c>
      <c r="V119" s="12">
        <v>0</v>
      </c>
      <c r="W119" s="12">
        <v>0</v>
      </c>
      <c r="X119" s="12">
        <v>37154530</v>
      </c>
      <c r="Y119" s="12">
        <v>0</v>
      </c>
      <c r="Z119" s="12">
        <v>0</v>
      </c>
      <c r="AA119" s="12">
        <v>9578259</v>
      </c>
      <c r="AB119" s="12">
        <v>0</v>
      </c>
      <c r="AC119" s="12">
        <v>75087644.440000013</v>
      </c>
      <c r="AD119" s="12">
        <v>1870878.08</v>
      </c>
      <c r="AE119" s="12">
        <v>0</v>
      </c>
      <c r="AF119" s="12">
        <v>2216783.46</v>
      </c>
      <c r="AG119" s="12">
        <v>0</v>
      </c>
      <c r="AH119" s="12">
        <v>0</v>
      </c>
      <c r="AI119" s="12">
        <v>15632308.079999998</v>
      </c>
      <c r="AJ119" s="12">
        <v>2156114.8199999998</v>
      </c>
      <c r="AK119" s="12">
        <v>0</v>
      </c>
      <c r="AL119" s="12">
        <v>1169637.94</v>
      </c>
      <c r="AM119" s="12">
        <v>0</v>
      </c>
      <c r="AN119" s="12">
        <v>0</v>
      </c>
      <c r="AO119" s="12">
        <v>9065746.370000001</v>
      </c>
      <c r="AP119" s="12">
        <v>10921880.5</v>
      </c>
      <c r="AQ119" s="12">
        <v>2489958.66</v>
      </c>
      <c r="AR119" s="12">
        <v>17259491.07</v>
      </c>
      <c r="AS119" s="12">
        <v>3963.52</v>
      </c>
      <c r="AT119" s="12">
        <v>25008.74</v>
      </c>
      <c r="AU119" s="12">
        <v>0</v>
      </c>
      <c r="AV119" s="12">
        <v>3664005.09</v>
      </c>
      <c r="AW119" s="12">
        <v>105699.6</v>
      </c>
      <c r="AX119" s="12">
        <v>58031.12</v>
      </c>
      <c r="AY119" s="12">
        <v>347867.49</v>
      </c>
      <c r="AZ119" s="12">
        <v>3375036</v>
      </c>
      <c r="BA119" s="12">
        <v>0</v>
      </c>
      <c r="BB119" s="12">
        <v>0</v>
      </c>
      <c r="BC119" s="12">
        <v>9069630</v>
      </c>
      <c r="BD119" s="12">
        <v>135365.49</v>
      </c>
      <c r="BE119" s="12">
        <v>3133620.8</v>
      </c>
      <c r="BF119" s="12">
        <v>1417909.59</v>
      </c>
      <c r="BG119" s="12">
        <v>1967368.74</v>
      </c>
      <c r="BH119" s="12">
        <v>1627252.24</v>
      </c>
      <c r="BI119" s="12">
        <v>0</v>
      </c>
      <c r="BJ119" s="12">
        <v>148031.29</v>
      </c>
      <c r="BK119" s="12">
        <v>0</v>
      </c>
      <c r="BL119" s="12">
        <v>0</v>
      </c>
      <c r="BM119" s="12">
        <v>0</v>
      </c>
      <c r="BN119" s="12">
        <v>0</v>
      </c>
      <c r="BO119" s="12">
        <v>0</v>
      </c>
      <c r="BP119" s="12">
        <v>0</v>
      </c>
      <c r="BQ119" s="12">
        <v>0</v>
      </c>
      <c r="BR119" s="12">
        <v>1237746.4099999999</v>
      </c>
      <c r="BS119" s="12">
        <v>0</v>
      </c>
      <c r="BT119" s="12">
        <v>0</v>
      </c>
      <c r="BU119" s="12">
        <v>5926.1041060666657</v>
      </c>
      <c r="BV119" s="12">
        <v>7042.4617929424403</v>
      </c>
      <c r="BW119" s="12">
        <v>20865816.52</v>
      </c>
      <c r="BX119" s="12">
        <v>3266254.19</v>
      </c>
      <c r="BY119" s="12">
        <v>4663510.6399999997</v>
      </c>
      <c r="BZ119" s="12">
        <v>0</v>
      </c>
      <c r="CA119" s="12">
        <v>1988384.24</v>
      </c>
      <c r="CB119" s="12">
        <v>2417206.25</v>
      </c>
      <c r="CC119" s="12">
        <v>512204.24</v>
      </c>
      <c r="CD119" s="12">
        <v>10781770.66</v>
      </c>
      <c r="CE119" s="12">
        <v>0</v>
      </c>
      <c r="CF119" s="12">
        <v>0</v>
      </c>
      <c r="CG119" s="12">
        <v>11678270.02</v>
      </c>
      <c r="CH119" s="12">
        <v>11673590.360000001</v>
      </c>
      <c r="CI119" s="13">
        <v>2.85</v>
      </c>
      <c r="CJ119" s="13">
        <v>3.9</v>
      </c>
      <c r="CK119" s="13">
        <v>4.4800000000000004</v>
      </c>
      <c r="CL119" s="13">
        <v>9.58</v>
      </c>
      <c r="CM119" s="13">
        <v>1.2</v>
      </c>
      <c r="CN119" s="13">
        <v>2.48</v>
      </c>
      <c r="CO119" s="13">
        <v>0.21</v>
      </c>
      <c r="CP119" s="13">
        <v>0.3</v>
      </c>
      <c r="CQ119" s="10" t="s">
        <v>235</v>
      </c>
      <c r="CR119" s="14">
        <v>26416628</v>
      </c>
      <c r="CS119" s="14">
        <v>3826642</v>
      </c>
      <c r="CT119" s="14">
        <v>4581181464</v>
      </c>
      <c r="CU119" s="14">
        <v>3644933683</v>
      </c>
      <c r="CV119" s="11">
        <v>3072</v>
      </c>
      <c r="CW119" s="11">
        <v>20006</v>
      </c>
      <c r="CX119" s="15">
        <v>730</v>
      </c>
      <c r="CY119" s="16">
        <v>250.95500000000001</v>
      </c>
      <c r="CZ119" s="13">
        <v>20144.03</v>
      </c>
      <c r="DA119" s="17">
        <v>4.6617595513494564E-2</v>
      </c>
      <c r="DB119" s="17">
        <v>0.35549335199440169</v>
      </c>
      <c r="DC119" s="17">
        <f t="shared" si="12"/>
        <v>0.15355393381985405</v>
      </c>
      <c r="DD119" s="15">
        <v>5737</v>
      </c>
      <c r="DE119" s="11">
        <f t="shared" si="10"/>
        <v>15.028427247444858</v>
      </c>
      <c r="DF119" s="17">
        <f t="shared" si="13"/>
        <v>0.95321700339834614</v>
      </c>
      <c r="DG119" s="15">
        <v>1327</v>
      </c>
      <c r="DH119" s="16">
        <v>13381.610462465042</v>
      </c>
      <c r="DI119" s="16">
        <v>5625.3812109264218</v>
      </c>
      <c r="DJ119" s="16">
        <v>13902.928999999995</v>
      </c>
      <c r="DK119" s="16">
        <v>6036.9080000000004</v>
      </c>
      <c r="DL119" s="18">
        <v>40579.165163054939</v>
      </c>
      <c r="DM119" s="19">
        <v>15.132459970887918</v>
      </c>
      <c r="DN119" s="16">
        <v>0.58151382823871911</v>
      </c>
      <c r="DO119" s="19">
        <v>1327.342069999972</v>
      </c>
      <c r="DP119" s="19">
        <v>3.86842</v>
      </c>
      <c r="DQ119" s="20">
        <v>23.249694002447981</v>
      </c>
      <c r="DR119" s="20">
        <v>22.959608323133416</v>
      </c>
      <c r="DS119" s="20">
        <v>22.358629130966953</v>
      </c>
      <c r="DT119" s="20">
        <v>23.074663402692778</v>
      </c>
      <c r="DU119" s="20">
        <v>23.025703794369644</v>
      </c>
      <c r="DV119" s="21">
        <v>817</v>
      </c>
    </row>
    <row r="120" spans="1:126" s="22" customFormat="1" x14ac:dyDescent="0.2">
      <c r="A120" s="4">
        <v>2008</v>
      </c>
      <c r="B120" s="9">
        <v>49006</v>
      </c>
      <c r="C120" s="10" t="s">
        <v>163</v>
      </c>
      <c r="D120" s="10" t="s">
        <v>316</v>
      </c>
      <c r="E120" s="11">
        <v>147.55000000000001</v>
      </c>
      <c r="F120" s="10" t="s">
        <v>48</v>
      </c>
      <c r="G120" s="11">
        <v>875</v>
      </c>
      <c r="H120" s="12">
        <v>1830122.39</v>
      </c>
      <c r="I120" s="12">
        <v>54855.41</v>
      </c>
      <c r="J120" s="12">
        <v>2975143.8</v>
      </c>
      <c r="K120" s="12">
        <v>159246.37</v>
      </c>
      <c r="L120" s="12">
        <v>1015860.77</v>
      </c>
      <c r="M120" s="12">
        <v>0</v>
      </c>
      <c r="N120" s="12">
        <v>119394</v>
      </c>
      <c r="O120" s="12">
        <v>0</v>
      </c>
      <c r="P120" s="12">
        <v>467913.99</v>
      </c>
      <c r="Q120" s="12">
        <v>0</v>
      </c>
      <c r="R120" s="12">
        <v>270623</v>
      </c>
      <c r="S120" s="12">
        <v>184572.28</v>
      </c>
      <c r="T120" s="12">
        <v>51626.9</v>
      </c>
      <c r="U120" s="12">
        <v>0</v>
      </c>
      <c r="V120" s="12">
        <v>0</v>
      </c>
      <c r="W120" s="12">
        <v>0</v>
      </c>
      <c r="X120" s="12">
        <v>2340528</v>
      </c>
      <c r="Y120" s="12">
        <v>0</v>
      </c>
      <c r="Z120" s="12">
        <v>0</v>
      </c>
      <c r="AA120" s="12">
        <v>197273</v>
      </c>
      <c r="AB120" s="12">
        <v>72347</v>
      </c>
      <c r="AC120" s="12">
        <v>2540652.75</v>
      </c>
      <c r="AD120" s="12">
        <v>0</v>
      </c>
      <c r="AE120" s="12">
        <v>0</v>
      </c>
      <c r="AF120" s="12">
        <v>483771.01</v>
      </c>
      <c r="AG120" s="12">
        <v>0</v>
      </c>
      <c r="AH120" s="12">
        <v>0</v>
      </c>
      <c r="AI120" s="12">
        <v>585723.86</v>
      </c>
      <c r="AJ120" s="12">
        <v>51544.37</v>
      </c>
      <c r="AK120" s="12">
        <v>0</v>
      </c>
      <c r="AL120" s="12">
        <v>0</v>
      </c>
      <c r="AM120" s="12">
        <v>0</v>
      </c>
      <c r="AN120" s="12">
        <v>0</v>
      </c>
      <c r="AO120" s="12">
        <v>581578.68999999994</v>
      </c>
      <c r="AP120" s="12">
        <v>459422.81</v>
      </c>
      <c r="AQ120" s="12">
        <v>366830.27</v>
      </c>
      <c r="AR120" s="12">
        <v>647784.30000000005</v>
      </c>
      <c r="AS120" s="12">
        <v>14835.9</v>
      </c>
      <c r="AT120" s="12">
        <v>54210.78</v>
      </c>
      <c r="AU120" s="12">
        <v>0</v>
      </c>
      <c r="AV120" s="12">
        <v>253968.65</v>
      </c>
      <c r="AW120" s="12">
        <v>12610</v>
      </c>
      <c r="AX120" s="12">
        <v>0</v>
      </c>
      <c r="AY120" s="12">
        <v>0</v>
      </c>
      <c r="AZ120" s="12">
        <v>59866.26</v>
      </c>
      <c r="BA120" s="12">
        <v>0</v>
      </c>
      <c r="BB120" s="12">
        <v>0</v>
      </c>
      <c r="BC120" s="12">
        <v>410646.25</v>
      </c>
      <c r="BD120" s="12">
        <v>0</v>
      </c>
      <c r="BE120" s="12">
        <v>224091.85</v>
      </c>
      <c r="BF120" s="12">
        <v>34611.17</v>
      </c>
      <c r="BG120" s="12">
        <v>70230.23</v>
      </c>
      <c r="BH120" s="12">
        <v>0</v>
      </c>
      <c r="BI120" s="12">
        <v>0</v>
      </c>
      <c r="BJ120" s="12">
        <v>0</v>
      </c>
      <c r="BK120" s="12">
        <v>0</v>
      </c>
      <c r="BL120" s="12">
        <v>0</v>
      </c>
      <c r="BM120" s="12">
        <v>0</v>
      </c>
      <c r="BN120" s="12">
        <v>0</v>
      </c>
      <c r="BO120" s="12">
        <v>0</v>
      </c>
      <c r="BP120" s="12">
        <v>0</v>
      </c>
      <c r="BQ120" s="12">
        <v>0</v>
      </c>
      <c r="BR120" s="12">
        <v>0</v>
      </c>
      <c r="BS120" s="12">
        <v>0</v>
      </c>
      <c r="BT120" s="12">
        <v>0</v>
      </c>
      <c r="BU120" s="12">
        <v>5630.5799711732489</v>
      </c>
      <c r="BV120" s="12">
        <v>6400.077751513405</v>
      </c>
      <c r="BW120" s="12">
        <v>2650959.7400000002</v>
      </c>
      <c r="BX120" s="12">
        <v>883417</v>
      </c>
      <c r="BY120" s="12">
        <v>-37728.129999999997</v>
      </c>
      <c r="BZ120" s="12">
        <v>51626.9</v>
      </c>
      <c r="CA120" s="12">
        <v>0</v>
      </c>
      <c r="CB120" s="12">
        <v>0</v>
      </c>
      <c r="CC120" s="12">
        <v>0</v>
      </c>
      <c r="CD120" s="12">
        <v>0</v>
      </c>
      <c r="CE120" s="12">
        <v>0</v>
      </c>
      <c r="CF120" s="12">
        <v>0</v>
      </c>
      <c r="CG120" s="12">
        <v>355607.66</v>
      </c>
      <c r="CH120" s="12">
        <v>361976.94</v>
      </c>
      <c r="CI120" s="13">
        <v>2.5299999999999998</v>
      </c>
      <c r="CJ120" s="13">
        <v>3.46</v>
      </c>
      <c r="CK120" s="13">
        <v>3.98</v>
      </c>
      <c r="CL120" s="13">
        <v>8.5</v>
      </c>
      <c r="CM120" s="13">
        <v>1.4</v>
      </c>
      <c r="CN120" s="13">
        <v>3</v>
      </c>
      <c r="CO120" s="13">
        <v>0</v>
      </c>
      <c r="CP120" s="13">
        <v>0.3</v>
      </c>
      <c r="CQ120" s="10" t="s">
        <v>396</v>
      </c>
      <c r="CR120" s="14">
        <v>122481816</v>
      </c>
      <c r="CS120" s="14">
        <v>3205205</v>
      </c>
      <c r="CT120" s="14">
        <v>171124442</v>
      </c>
      <c r="CU120" s="14">
        <v>43505424</v>
      </c>
      <c r="CV120" s="11">
        <v>113</v>
      </c>
      <c r="CW120" s="11">
        <v>879</v>
      </c>
      <c r="CX120" s="15">
        <v>17</v>
      </c>
      <c r="CY120" s="16">
        <v>0</v>
      </c>
      <c r="CZ120" s="13">
        <v>873.05</v>
      </c>
      <c r="DA120" s="17">
        <v>9.9009900990099011E-3</v>
      </c>
      <c r="DB120" s="17">
        <v>0.23435722411831628</v>
      </c>
      <c r="DC120" s="17">
        <f t="shared" si="12"/>
        <v>0.12855517633674629</v>
      </c>
      <c r="DD120" s="15">
        <v>697</v>
      </c>
      <c r="DE120" s="11">
        <f t="shared" si="10"/>
        <v>15.661310878446294</v>
      </c>
      <c r="DF120" s="17">
        <f t="shared" si="13"/>
        <v>0.96364531020272282</v>
      </c>
      <c r="DG120" s="15">
        <v>59</v>
      </c>
      <c r="DH120" s="16">
        <v>578.90289657587925</v>
      </c>
      <c r="DI120" s="16">
        <v>256.81849869743206</v>
      </c>
      <c r="DJ120" s="16">
        <v>599.57299999999998</v>
      </c>
      <c r="DK120" s="16">
        <v>267.67699999999996</v>
      </c>
      <c r="DL120" s="18">
        <v>35246.639569272927</v>
      </c>
      <c r="DM120" s="19">
        <v>12.12280701754386</v>
      </c>
      <c r="DN120" s="16">
        <v>7.0175438596491224E-2</v>
      </c>
      <c r="DO120" s="19">
        <v>56.125570000000067</v>
      </c>
      <c r="DP120" s="19">
        <v>0</v>
      </c>
      <c r="DQ120" s="20">
        <v>21.795918367346939</v>
      </c>
      <c r="DR120" s="20">
        <v>20.244897959183675</v>
      </c>
      <c r="DS120" s="20">
        <v>20.102040816326532</v>
      </c>
      <c r="DT120" s="20">
        <v>21.693877551020407</v>
      </c>
      <c r="DU120" s="20">
        <v>21.102040816326532</v>
      </c>
      <c r="DV120" s="21">
        <v>49</v>
      </c>
    </row>
    <row r="121" spans="1:126" s="22" customFormat="1" x14ac:dyDescent="0.2">
      <c r="A121" s="4">
        <v>2008</v>
      </c>
      <c r="B121" s="9">
        <v>49007</v>
      </c>
      <c r="C121" s="10" t="s">
        <v>156</v>
      </c>
      <c r="D121" s="10" t="s">
        <v>389</v>
      </c>
      <c r="E121" s="11">
        <v>165.32</v>
      </c>
      <c r="F121" s="10" t="s">
        <v>48</v>
      </c>
      <c r="G121" s="11">
        <v>1165</v>
      </c>
      <c r="H121" s="12">
        <v>2185511.4500000002</v>
      </c>
      <c r="I121" s="12">
        <v>72071.37</v>
      </c>
      <c r="J121" s="12">
        <v>4271338.22</v>
      </c>
      <c r="K121" s="12">
        <v>249005.34</v>
      </c>
      <c r="L121" s="12">
        <v>1104236.48</v>
      </c>
      <c r="M121" s="12">
        <v>0</v>
      </c>
      <c r="N121" s="12">
        <v>0</v>
      </c>
      <c r="O121" s="12">
        <v>0</v>
      </c>
      <c r="P121" s="12">
        <v>504616.5</v>
      </c>
      <c r="Q121" s="12">
        <v>0</v>
      </c>
      <c r="R121" s="12">
        <v>285185</v>
      </c>
      <c r="S121" s="12">
        <v>246353.09</v>
      </c>
      <c r="T121" s="12">
        <v>108165.39</v>
      </c>
      <c r="U121" s="12">
        <v>0</v>
      </c>
      <c r="V121" s="12">
        <v>0</v>
      </c>
      <c r="W121" s="12">
        <v>0</v>
      </c>
      <c r="X121" s="12">
        <v>3562182</v>
      </c>
      <c r="Y121" s="12">
        <v>0</v>
      </c>
      <c r="Z121" s="12">
        <v>0</v>
      </c>
      <c r="AA121" s="12">
        <v>266083</v>
      </c>
      <c r="AB121" s="12">
        <v>19102</v>
      </c>
      <c r="AC121" s="12">
        <v>3398202.34</v>
      </c>
      <c r="AD121" s="12">
        <v>0</v>
      </c>
      <c r="AE121" s="12">
        <v>0</v>
      </c>
      <c r="AF121" s="12">
        <v>372222.57</v>
      </c>
      <c r="AG121" s="12">
        <v>0</v>
      </c>
      <c r="AH121" s="12">
        <v>0</v>
      </c>
      <c r="AI121" s="12">
        <v>646810.16</v>
      </c>
      <c r="AJ121" s="12">
        <v>49040.63</v>
      </c>
      <c r="AK121" s="12">
        <v>0</v>
      </c>
      <c r="AL121" s="12">
        <v>0</v>
      </c>
      <c r="AM121" s="12">
        <v>0</v>
      </c>
      <c r="AN121" s="12">
        <v>0</v>
      </c>
      <c r="AO121" s="12">
        <v>611582.13</v>
      </c>
      <c r="AP121" s="12">
        <v>745865.37</v>
      </c>
      <c r="AQ121" s="12">
        <v>350774.87</v>
      </c>
      <c r="AR121" s="12">
        <v>1178963.68</v>
      </c>
      <c r="AS121" s="12">
        <v>37210.99</v>
      </c>
      <c r="AT121" s="12">
        <v>0</v>
      </c>
      <c r="AU121" s="12">
        <v>0</v>
      </c>
      <c r="AV121" s="12">
        <v>267459.98</v>
      </c>
      <c r="AW121" s="12">
        <v>32103.25</v>
      </c>
      <c r="AX121" s="12">
        <v>8576.42</v>
      </c>
      <c r="AY121" s="12">
        <v>24490</v>
      </c>
      <c r="AZ121" s="12">
        <v>485761.21</v>
      </c>
      <c r="BA121" s="12">
        <v>0</v>
      </c>
      <c r="BB121" s="12">
        <v>0</v>
      </c>
      <c r="BC121" s="12">
        <v>511862.51</v>
      </c>
      <c r="BD121" s="12">
        <v>15234.37</v>
      </c>
      <c r="BE121" s="12">
        <v>283936.33</v>
      </c>
      <c r="BF121" s="12">
        <v>88330.57</v>
      </c>
      <c r="BG121" s="12">
        <v>35628.01</v>
      </c>
      <c r="BH121" s="12">
        <v>0</v>
      </c>
      <c r="BI121" s="12">
        <v>0</v>
      </c>
      <c r="BJ121" s="12">
        <v>0</v>
      </c>
      <c r="BK121" s="12">
        <v>0</v>
      </c>
      <c r="BL121" s="12">
        <v>0</v>
      </c>
      <c r="BM121" s="12">
        <v>0</v>
      </c>
      <c r="BN121" s="12">
        <v>0</v>
      </c>
      <c r="BO121" s="12">
        <v>0</v>
      </c>
      <c r="BP121" s="12">
        <v>0</v>
      </c>
      <c r="BQ121" s="12">
        <v>0</v>
      </c>
      <c r="BR121" s="12">
        <v>54875.49</v>
      </c>
      <c r="BS121" s="12">
        <v>0</v>
      </c>
      <c r="BT121" s="12">
        <v>0</v>
      </c>
      <c r="BU121" s="12">
        <v>5594.1208971221358</v>
      </c>
      <c r="BV121" s="12">
        <v>6320.1411173565702</v>
      </c>
      <c r="BW121" s="12">
        <v>1657154.4</v>
      </c>
      <c r="BX121" s="12">
        <v>596213.30000000005</v>
      </c>
      <c r="BY121" s="12">
        <v>3158.14</v>
      </c>
      <c r="BZ121" s="12">
        <v>228076.89</v>
      </c>
      <c r="CA121" s="12">
        <v>827478.12</v>
      </c>
      <c r="CB121" s="12">
        <v>806927.5</v>
      </c>
      <c r="CC121" s="12">
        <v>59411.55</v>
      </c>
      <c r="CD121" s="12">
        <v>2520979.13</v>
      </c>
      <c r="CE121" s="12">
        <v>0</v>
      </c>
      <c r="CF121" s="12">
        <v>0</v>
      </c>
      <c r="CG121" s="12">
        <v>539758.67000000004</v>
      </c>
      <c r="CH121" s="12">
        <v>548781.06000000006</v>
      </c>
      <c r="CI121" s="13">
        <v>2.71</v>
      </c>
      <c r="CJ121" s="13">
        <v>3.71</v>
      </c>
      <c r="CK121" s="13">
        <v>4.26</v>
      </c>
      <c r="CL121" s="13">
        <v>9.11</v>
      </c>
      <c r="CM121" s="13">
        <v>1.4</v>
      </c>
      <c r="CN121" s="13">
        <v>3</v>
      </c>
      <c r="CO121" s="13">
        <v>2.2599999999999998</v>
      </c>
      <c r="CP121" s="13">
        <v>0.3</v>
      </c>
      <c r="CQ121" s="10" t="s">
        <v>396</v>
      </c>
      <c r="CR121" s="14">
        <v>105663107</v>
      </c>
      <c r="CS121" s="14">
        <v>2218559</v>
      </c>
      <c r="CT121" s="14">
        <v>209883798</v>
      </c>
      <c r="CU121" s="14">
        <v>55618237</v>
      </c>
      <c r="CV121" s="11">
        <v>146</v>
      </c>
      <c r="CW121" s="11">
        <v>1165</v>
      </c>
      <c r="CX121" s="15">
        <v>54</v>
      </c>
      <c r="CY121" s="16">
        <v>11.375</v>
      </c>
      <c r="CZ121" s="13">
        <v>1183.6300000000001</v>
      </c>
      <c r="DA121" s="17">
        <v>7.326007326007326E-3</v>
      </c>
      <c r="DB121" s="17">
        <v>0.17081545064377682</v>
      </c>
      <c r="DC121" s="17">
        <f t="shared" si="12"/>
        <v>0.12532188841201716</v>
      </c>
      <c r="DD121" s="15">
        <v>472</v>
      </c>
      <c r="DE121" s="11">
        <f t="shared" si="10"/>
        <v>14.84981420524303</v>
      </c>
      <c r="DF121" s="17">
        <f t="shared" si="13"/>
        <v>0.96084344465486882</v>
      </c>
      <c r="DG121" s="15">
        <v>84</v>
      </c>
      <c r="DH121" s="16">
        <v>780.54242782016149</v>
      </c>
      <c r="DI121" s="16">
        <v>342.70950175438588</v>
      </c>
      <c r="DJ121" s="16">
        <v>809.93799999999999</v>
      </c>
      <c r="DK121" s="16">
        <v>359.08899999999994</v>
      </c>
      <c r="DL121" s="18">
        <v>34105.116317383727</v>
      </c>
      <c r="DM121" s="19">
        <v>14.135802469135802</v>
      </c>
      <c r="DN121" s="16">
        <v>0.29629629629629628</v>
      </c>
      <c r="DO121" s="19">
        <v>78.452160000000063</v>
      </c>
      <c r="DP121" s="19">
        <v>0</v>
      </c>
      <c r="DQ121" s="20">
        <v>21.690140845070424</v>
      </c>
      <c r="DR121" s="20">
        <v>22.718309859154928</v>
      </c>
      <c r="DS121" s="20">
        <v>22.04225352112676</v>
      </c>
      <c r="DT121" s="20">
        <v>22.690140845070424</v>
      </c>
      <c r="DU121" s="20">
        <v>22.408450704225352</v>
      </c>
      <c r="DV121" s="21">
        <v>71</v>
      </c>
    </row>
    <row r="122" spans="1:126" s="22" customFormat="1" x14ac:dyDescent="0.2">
      <c r="A122" s="4">
        <v>2008</v>
      </c>
      <c r="B122" s="9">
        <v>50003</v>
      </c>
      <c r="C122" s="10" t="s">
        <v>157</v>
      </c>
      <c r="D122" s="10" t="s">
        <v>390</v>
      </c>
      <c r="E122" s="11">
        <v>224.65</v>
      </c>
      <c r="F122" s="10" t="s">
        <v>49</v>
      </c>
      <c r="G122" s="11">
        <v>615</v>
      </c>
      <c r="H122" s="12">
        <v>1232474.6299999999</v>
      </c>
      <c r="I122" s="12">
        <v>139877.89000000001</v>
      </c>
      <c r="J122" s="12">
        <v>2087662.06</v>
      </c>
      <c r="K122" s="12">
        <v>315739.44</v>
      </c>
      <c r="L122" s="12">
        <v>698211.6</v>
      </c>
      <c r="M122" s="12">
        <v>0</v>
      </c>
      <c r="N122" s="12">
        <v>40475.68</v>
      </c>
      <c r="O122" s="12">
        <v>0</v>
      </c>
      <c r="P122" s="12">
        <v>377734.54</v>
      </c>
      <c r="Q122" s="12">
        <v>0</v>
      </c>
      <c r="R122" s="12">
        <v>411747</v>
      </c>
      <c r="S122" s="12">
        <v>207276.02</v>
      </c>
      <c r="T122" s="12">
        <v>82094.67</v>
      </c>
      <c r="U122" s="12">
        <v>0</v>
      </c>
      <c r="V122" s="12">
        <v>0</v>
      </c>
      <c r="W122" s="12">
        <v>0</v>
      </c>
      <c r="X122" s="12">
        <v>1985879</v>
      </c>
      <c r="Y122" s="12">
        <v>0</v>
      </c>
      <c r="Z122" s="12">
        <v>0</v>
      </c>
      <c r="AA122" s="12">
        <v>259105</v>
      </c>
      <c r="AB122" s="12">
        <v>152642</v>
      </c>
      <c r="AC122" s="12">
        <v>2248123.23</v>
      </c>
      <c r="AD122" s="12">
        <v>0</v>
      </c>
      <c r="AE122" s="12">
        <v>0</v>
      </c>
      <c r="AF122" s="12">
        <v>155375</v>
      </c>
      <c r="AG122" s="12">
        <v>0</v>
      </c>
      <c r="AH122" s="12">
        <v>0</v>
      </c>
      <c r="AI122" s="12">
        <v>547250.69999999995</v>
      </c>
      <c r="AJ122" s="12">
        <v>37234.15</v>
      </c>
      <c r="AK122" s="12">
        <v>0</v>
      </c>
      <c r="AL122" s="12">
        <v>79950</v>
      </c>
      <c r="AM122" s="12">
        <v>0</v>
      </c>
      <c r="AN122" s="12">
        <v>0</v>
      </c>
      <c r="AO122" s="12">
        <v>288912.2</v>
      </c>
      <c r="AP122" s="12">
        <v>389073.55</v>
      </c>
      <c r="AQ122" s="12">
        <v>175000</v>
      </c>
      <c r="AR122" s="12">
        <v>664245.23</v>
      </c>
      <c r="AS122" s="12">
        <v>48379.24</v>
      </c>
      <c r="AT122" s="12">
        <v>38699.1</v>
      </c>
      <c r="AU122" s="12">
        <v>0</v>
      </c>
      <c r="AV122" s="12">
        <v>198383.59</v>
      </c>
      <c r="AW122" s="12">
        <v>19510.45</v>
      </c>
      <c r="AX122" s="12">
        <v>0</v>
      </c>
      <c r="AY122" s="12">
        <v>346.67</v>
      </c>
      <c r="AZ122" s="12">
        <v>172852.73</v>
      </c>
      <c r="BA122" s="12">
        <v>0</v>
      </c>
      <c r="BB122" s="12">
        <v>0</v>
      </c>
      <c r="BC122" s="12">
        <v>336202.98</v>
      </c>
      <c r="BD122" s="12">
        <v>16931.3</v>
      </c>
      <c r="BE122" s="12">
        <v>261742.12</v>
      </c>
      <c r="BF122" s="12">
        <v>39127.040000000001</v>
      </c>
      <c r="BG122" s="12">
        <v>87418.1</v>
      </c>
      <c r="BH122" s="12">
        <v>2402.4899999999998</v>
      </c>
      <c r="BI122" s="12">
        <v>0</v>
      </c>
      <c r="BJ122" s="12">
        <v>0</v>
      </c>
      <c r="BK122" s="12">
        <v>0</v>
      </c>
      <c r="BL122" s="12">
        <v>0</v>
      </c>
      <c r="BM122" s="12">
        <v>0</v>
      </c>
      <c r="BN122" s="12">
        <v>0</v>
      </c>
      <c r="BO122" s="12">
        <v>0</v>
      </c>
      <c r="BP122" s="12">
        <v>0</v>
      </c>
      <c r="BQ122" s="12">
        <v>0</v>
      </c>
      <c r="BR122" s="12">
        <v>18543.8</v>
      </c>
      <c r="BS122" s="12">
        <v>0</v>
      </c>
      <c r="BT122" s="12">
        <v>0</v>
      </c>
      <c r="BU122" s="12">
        <v>6426.4868473890738</v>
      </c>
      <c r="BV122" s="12">
        <v>7728.9314219269872</v>
      </c>
      <c r="BW122" s="12">
        <v>1099664.33</v>
      </c>
      <c r="BX122" s="12">
        <v>416108.32</v>
      </c>
      <c r="BY122" s="12">
        <v>10758.69</v>
      </c>
      <c r="BZ122" s="12">
        <v>34309.58</v>
      </c>
      <c r="CA122" s="12">
        <v>280090.33</v>
      </c>
      <c r="CB122" s="12">
        <v>272545</v>
      </c>
      <c r="CC122" s="12">
        <v>0</v>
      </c>
      <c r="CD122" s="12">
        <v>0</v>
      </c>
      <c r="CE122" s="12">
        <v>433905.25</v>
      </c>
      <c r="CF122" s="12">
        <v>0</v>
      </c>
      <c r="CG122" s="12">
        <v>313596.2</v>
      </c>
      <c r="CH122" s="12">
        <v>305772.52</v>
      </c>
      <c r="CI122" s="13">
        <v>2.71</v>
      </c>
      <c r="CJ122" s="13">
        <v>3.71</v>
      </c>
      <c r="CK122" s="13">
        <v>4.26</v>
      </c>
      <c r="CL122" s="13">
        <v>9.11</v>
      </c>
      <c r="CM122" s="13">
        <v>1.42</v>
      </c>
      <c r="CN122" s="13">
        <v>2.4500000000000002</v>
      </c>
      <c r="CO122" s="13">
        <v>0.98</v>
      </c>
      <c r="CP122" s="13">
        <v>0.3</v>
      </c>
      <c r="CQ122" s="10" t="s">
        <v>396</v>
      </c>
      <c r="CR122" s="14">
        <v>193714394</v>
      </c>
      <c r="CS122" s="14">
        <v>3698324</v>
      </c>
      <c r="CT122" s="14">
        <v>63639160</v>
      </c>
      <c r="CU122" s="14">
        <v>20490468</v>
      </c>
      <c r="CV122" s="11">
        <v>98</v>
      </c>
      <c r="CW122" s="11">
        <v>625</v>
      </c>
      <c r="CX122" s="15">
        <v>36</v>
      </c>
      <c r="CY122" s="16">
        <v>14</v>
      </c>
      <c r="CZ122" s="13">
        <v>622.58000000000004</v>
      </c>
      <c r="DA122" s="17">
        <v>3.8610038610038609E-2</v>
      </c>
      <c r="DB122" s="17">
        <v>0.48480000000000001</v>
      </c>
      <c r="DC122" s="17">
        <f t="shared" si="12"/>
        <v>0.15679999999999999</v>
      </c>
      <c r="DD122" s="15">
        <v>159</v>
      </c>
      <c r="DE122" s="11">
        <f t="shared" si="10"/>
        <v>11.240289513888948</v>
      </c>
      <c r="DF122" s="17">
        <f t="shared" si="13"/>
        <v>0.95190724109561531</v>
      </c>
      <c r="DG122" s="15">
        <v>49</v>
      </c>
      <c r="DH122" s="16">
        <v>429.90047809064566</v>
      </c>
      <c r="DI122" s="16">
        <v>160.34578917378917</v>
      </c>
      <c r="DJ122" s="16">
        <v>448.99899999999997</v>
      </c>
      <c r="DK122" s="16">
        <v>171.06799999999998</v>
      </c>
      <c r="DL122" s="18">
        <v>33095.422864187618</v>
      </c>
      <c r="DM122" s="19">
        <v>13.9</v>
      </c>
      <c r="DN122" s="16">
        <v>0.18333333333333332</v>
      </c>
      <c r="DO122" s="19">
        <v>55.603550000000013</v>
      </c>
      <c r="DP122" s="19">
        <v>0</v>
      </c>
      <c r="DQ122" s="20">
        <v>23.083333333333332</v>
      </c>
      <c r="DR122" s="20">
        <v>21.583333333333332</v>
      </c>
      <c r="DS122" s="20">
        <v>21.666666666666668</v>
      </c>
      <c r="DT122" s="20">
        <v>22.194444444444443</v>
      </c>
      <c r="DU122" s="20">
        <v>22.305555555555557</v>
      </c>
      <c r="DV122" s="21">
        <v>36</v>
      </c>
    </row>
    <row r="123" spans="1:126" s="22" customFormat="1" x14ac:dyDescent="0.2">
      <c r="A123" s="4">
        <v>2008</v>
      </c>
      <c r="B123" s="9">
        <v>50005</v>
      </c>
      <c r="C123" s="10" t="s">
        <v>158</v>
      </c>
      <c r="D123" s="10" t="s">
        <v>71</v>
      </c>
      <c r="E123" s="11">
        <v>161.13999999999999</v>
      </c>
      <c r="F123" s="10" t="s">
        <v>49</v>
      </c>
      <c r="G123" s="11">
        <v>256</v>
      </c>
      <c r="H123" s="12">
        <v>556187.44999999995</v>
      </c>
      <c r="I123" s="12">
        <v>43150.04</v>
      </c>
      <c r="J123" s="12">
        <v>970188.31</v>
      </c>
      <c r="K123" s="12">
        <v>70187.86</v>
      </c>
      <c r="L123" s="12">
        <v>274948.03000000003</v>
      </c>
      <c r="M123" s="12">
        <v>0</v>
      </c>
      <c r="N123" s="12">
        <v>0</v>
      </c>
      <c r="O123" s="12">
        <v>0</v>
      </c>
      <c r="P123" s="12">
        <v>128064.69</v>
      </c>
      <c r="Q123" s="12">
        <v>0</v>
      </c>
      <c r="R123" s="12">
        <v>11502</v>
      </c>
      <c r="S123" s="12">
        <v>55964.87</v>
      </c>
      <c r="T123" s="12">
        <v>39441.599999999999</v>
      </c>
      <c r="U123" s="12">
        <v>0</v>
      </c>
      <c r="V123" s="12">
        <v>0</v>
      </c>
      <c r="W123" s="12">
        <v>0</v>
      </c>
      <c r="X123" s="12">
        <v>933378</v>
      </c>
      <c r="Y123" s="12">
        <v>0</v>
      </c>
      <c r="Z123" s="12">
        <v>0</v>
      </c>
      <c r="AA123" s="12">
        <v>11502</v>
      </c>
      <c r="AB123" s="12">
        <v>0</v>
      </c>
      <c r="AC123" s="12">
        <v>778219.29</v>
      </c>
      <c r="AD123" s="12">
        <v>0</v>
      </c>
      <c r="AE123" s="12">
        <v>0</v>
      </c>
      <c r="AF123" s="12">
        <v>118361.69</v>
      </c>
      <c r="AG123" s="12">
        <v>0</v>
      </c>
      <c r="AH123" s="12">
        <v>0</v>
      </c>
      <c r="AI123" s="12">
        <v>94912.88</v>
      </c>
      <c r="AJ123" s="12">
        <v>0</v>
      </c>
      <c r="AK123" s="12">
        <v>0</v>
      </c>
      <c r="AL123" s="12">
        <v>33810</v>
      </c>
      <c r="AM123" s="12">
        <v>0</v>
      </c>
      <c r="AN123" s="12">
        <v>0</v>
      </c>
      <c r="AO123" s="12">
        <v>121546.62</v>
      </c>
      <c r="AP123" s="12">
        <v>241128.84</v>
      </c>
      <c r="AQ123" s="12">
        <v>107751.42</v>
      </c>
      <c r="AR123" s="12">
        <v>281561.69</v>
      </c>
      <c r="AS123" s="12">
        <v>0</v>
      </c>
      <c r="AT123" s="12">
        <v>0</v>
      </c>
      <c r="AU123" s="12">
        <v>12600</v>
      </c>
      <c r="AV123" s="12">
        <v>74516.320000000007</v>
      </c>
      <c r="AW123" s="12">
        <v>8863.4500000000007</v>
      </c>
      <c r="AX123" s="12">
        <v>0</v>
      </c>
      <c r="AY123" s="12">
        <v>65076</v>
      </c>
      <c r="AZ123" s="12">
        <v>48284.25</v>
      </c>
      <c r="BA123" s="12">
        <v>0</v>
      </c>
      <c r="BB123" s="12">
        <v>0</v>
      </c>
      <c r="BC123" s="12">
        <v>92043.75</v>
      </c>
      <c r="BD123" s="12">
        <v>9840.5400000000009</v>
      </c>
      <c r="BE123" s="12">
        <v>47677.81</v>
      </c>
      <c r="BF123" s="12">
        <v>3359.33</v>
      </c>
      <c r="BG123" s="12">
        <v>1240</v>
      </c>
      <c r="BH123" s="12">
        <v>13976.52</v>
      </c>
      <c r="BI123" s="12">
        <v>0</v>
      </c>
      <c r="BJ123" s="12">
        <v>0</v>
      </c>
      <c r="BK123" s="12">
        <v>0</v>
      </c>
      <c r="BL123" s="12">
        <v>0</v>
      </c>
      <c r="BM123" s="12">
        <v>0</v>
      </c>
      <c r="BN123" s="12">
        <v>0</v>
      </c>
      <c r="BO123" s="12">
        <v>0</v>
      </c>
      <c r="BP123" s="12">
        <v>0</v>
      </c>
      <c r="BQ123" s="12">
        <v>0</v>
      </c>
      <c r="BR123" s="12">
        <v>5826.56</v>
      </c>
      <c r="BS123" s="12">
        <v>0</v>
      </c>
      <c r="BT123" s="12">
        <v>0</v>
      </c>
      <c r="BU123" s="12">
        <v>6392.3088923556943</v>
      </c>
      <c r="BV123" s="12">
        <v>7174.6472437577713</v>
      </c>
      <c r="BW123" s="12">
        <v>390505.46</v>
      </c>
      <c r="BX123" s="12">
        <v>449036.74</v>
      </c>
      <c r="BY123" s="12">
        <v>72044.59</v>
      </c>
      <c r="BZ123" s="12">
        <v>27880.48</v>
      </c>
      <c r="CA123" s="12">
        <v>237257.02</v>
      </c>
      <c r="CB123" s="12">
        <v>230142.5</v>
      </c>
      <c r="CC123" s="12">
        <v>0</v>
      </c>
      <c r="CD123" s="12">
        <v>0</v>
      </c>
      <c r="CE123" s="12">
        <v>0</v>
      </c>
      <c r="CF123" s="12">
        <v>0</v>
      </c>
      <c r="CG123" s="12">
        <v>118575.07</v>
      </c>
      <c r="CH123" s="12">
        <v>121427.35</v>
      </c>
      <c r="CI123" s="13">
        <v>2.71</v>
      </c>
      <c r="CJ123" s="13">
        <v>3.71</v>
      </c>
      <c r="CK123" s="13">
        <v>4.26</v>
      </c>
      <c r="CL123" s="13">
        <v>9.11</v>
      </c>
      <c r="CM123" s="13">
        <v>0.99</v>
      </c>
      <c r="CN123" s="13">
        <v>2.06</v>
      </c>
      <c r="CO123" s="13">
        <v>1.75</v>
      </c>
      <c r="CP123" s="13">
        <v>0.3</v>
      </c>
      <c r="CQ123" s="10" t="s">
        <v>396</v>
      </c>
      <c r="CR123" s="14">
        <v>88967242</v>
      </c>
      <c r="CS123" s="14">
        <v>623696</v>
      </c>
      <c r="CT123" s="14">
        <v>31597232</v>
      </c>
      <c r="CU123" s="14">
        <v>11498903</v>
      </c>
      <c r="CV123" s="11">
        <v>30</v>
      </c>
      <c r="CW123" s="11">
        <v>259</v>
      </c>
      <c r="CX123" s="15">
        <v>21</v>
      </c>
      <c r="CY123" s="16">
        <v>6</v>
      </c>
      <c r="CZ123" s="13">
        <v>256</v>
      </c>
      <c r="DA123" s="17">
        <v>1.4388489208633094E-2</v>
      </c>
      <c r="DB123" s="17">
        <v>0.25482625482625482</v>
      </c>
      <c r="DC123" s="17">
        <f t="shared" si="12"/>
        <v>0.11583011583011583</v>
      </c>
      <c r="DD123" s="15">
        <v>106</v>
      </c>
      <c r="DE123" s="11">
        <f t="shared" si="10"/>
        <v>12.718616568085112</v>
      </c>
      <c r="DF123" s="17">
        <f t="shared" si="13"/>
        <v>0.9564592546856594</v>
      </c>
      <c r="DG123" s="15">
        <v>20</v>
      </c>
      <c r="DH123" s="16">
        <v>156.37096590277352</v>
      </c>
      <c r="DI123" s="16">
        <v>85.18664470510852</v>
      </c>
      <c r="DJ123" s="16">
        <v>161.89100000000002</v>
      </c>
      <c r="DK123" s="16">
        <v>90.662999999999997</v>
      </c>
      <c r="DL123" s="18">
        <v>31122.558443025289</v>
      </c>
      <c r="DM123" s="19">
        <v>14.625</v>
      </c>
      <c r="DN123" s="16">
        <v>0.20833333333333334</v>
      </c>
      <c r="DO123" s="19">
        <v>20.363849999999999</v>
      </c>
      <c r="DP123" s="19">
        <v>0</v>
      </c>
      <c r="DQ123" s="20">
        <v>19.5</v>
      </c>
      <c r="DR123" s="20">
        <v>21.928571428571427</v>
      </c>
      <c r="DS123" s="20">
        <v>19.928571428571427</v>
      </c>
      <c r="DT123" s="20">
        <v>21.357142857142858</v>
      </c>
      <c r="DU123" s="20">
        <v>20.785714285714285</v>
      </c>
      <c r="DV123" s="21">
        <v>14</v>
      </c>
    </row>
    <row r="124" spans="1:126" s="22" customFormat="1" x14ac:dyDescent="0.2">
      <c r="A124" s="4">
        <v>2008</v>
      </c>
      <c r="B124" s="9">
        <v>51001</v>
      </c>
      <c r="C124" s="10" t="s">
        <v>138</v>
      </c>
      <c r="D124" s="10" t="s">
        <v>317</v>
      </c>
      <c r="E124" s="11">
        <v>151</v>
      </c>
      <c r="F124" s="10" t="s">
        <v>50</v>
      </c>
      <c r="G124" s="11">
        <v>2289</v>
      </c>
      <c r="H124" s="12">
        <v>2141152.27</v>
      </c>
      <c r="I124" s="12">
        <v>211308.38</v>
      </c>
      <c r="J124" s="12">
        <v>8933714.9000000004</v>
      </c>
      <c r="K124" s="12">
        <v>536153.80000000005</v>
      </c>
      <c r="L124" s="12">
        <v>881583.23</v>
      </c>
      <c r="M124" s="12">
        <v>0</v>
      </c>
      <c r="N124" s="12">
        <v>0</v>
      </c>
      <c r="O124" s="12">
        <v>243109.41</v>
      </c>
      <c r="P124" s="12">
        <v>411180.65</v>
      </c>
      <c r="Q124" s="12">
        <v>0</v>
      </c>
      <c r="R124" s="12">
        <v>1124751</v>
      </c>
      <c r="S124" s="12">
        <v>667219.4</v>
      </c>
      <c r="T124" s="12">
        <v>0</v>
      </c>
      <c r="U124" s="12">
        <v>0</v>
      </c>
      <c r="V124" s="12">
        <v>0</v>
      </c>
      <c r="W124" s="12">
        <v>0</v>
      </c>
      <c r="X124" s="12">
        <v>8744464</v>
      </c>
      <c r="Y124" s="12">
        <v>0</v>
      </c>
      <c r="Z124" s="12">
        <v>0</v>
      </c>
      <c r="AA124" s="12">
        <v>1124751</v>
      </c>
      <c r="AB124" s="12">
        <v>0</v>
      </c>
      <c r="AC124" s="12">
        <v>9607016.0100000016</v>
      </c>
      <c r="AD124" s="12">
        <v>135026.68</v>
      </c>
      <c r="AE124" s="12">
        <v>0</v>
      </c>
      <c r="AF124" s="12">
        <v>1021468.02</v>
      </c>
      <c r="AG124" s="12">
        <v>0</v>
      </c>
      <c r="AH124" s="12">
        <v>0</v>
      </c>
      <c r="AI124" s="12">
        <v>1652410.18</v>
      </c>
      <c r="AJ124" s="12">
        <v>257735.63</v>
      </c>
      <c r="AK124" s="12">
        <v>0</v>
      </c>
      <c r="AL124" s="12">
        <v>0</v>
      </c>
      <c r="AM124" s="12">
        <v>0</v>
      </c>
      <c r="AN124" s="12">
        <v>0</v>
      </c>
      <c r="AO124" s="12">
        <v>1430309.83</v>
      </c>
      <c r="AP124" s="12">
        <v>1298222.6499999999</v>
      </c>
      <c r="AQ124" s="12">
        <v>590111.99</v>
      </c>
      <c r="AR124" s="12">
        <v>2367322.81</v>
      </c>
      <c r="AS124" s="12">
        <v>139869.04999999999</v>
      </c>
      <c r="AT124" s="12">
        <v>250780.2</v>
      </c>
      <c r="AU124" s="12">
        <v>0</v>
      </c>
      <c r="AV124" s="12">
        <v>542617.85</v>
      </c>
      <c r="AW124" s="12">
        <v>90879.22</v>
      </c>
      <c r="AX124" s="12">
        <v>5526.25</v>
      </c>
      <c r="AY124" s="12">
        <v>29463.56</v>
      </c>
      <c r="AZ124" s="12">
        <v>391635.79</v>
      </c>
      <c r="BA124" s="12">
        <v>799.95</v>
      </c>
      <c r="BB124" s="12">
        <v>0</v>
      </c>
      <c r="BC124" s="12">
        <v>0</v>
      </c>
      <c r="BD124" s="12">
        <v>97884.4</v>
      </c>
      <c r="BE124" s="12">
        <v>584073.56000000006</v>
      </c>
      <c r="BF124" s="12">
        <v>230621.73</v>
      </c>
      <c r="BG124" s="12">
        <v>158352.1</v>
      </c>
      <c r="BH124" s="12">
        <v>81299.7</v>
      </c>
      <c r="BI124" s="12">
        <v>0</v>
      </c>
      <c r="BJ124" s="12">
        <v>0</v>
      </c>
      <c r="BK124" s="12">
        <v>0</v>
      </c>
      <c r="BL124" s="12">
        <v>0</v>
      </c>
      <c r="BM124" s="12">
        <v>0</v>
      </c>
      <c r="BN124" s="12">
        <v>0</v>
      </c>
      <c r="BO124" s="12">
        <v>0</v>
      </c>
      <c r="BP124" s="12">
        <v>0</v>
      </c>
      <c r="BQ124" s="12">
        <v>0</v>
      </c>
      <c r="BR124" s="12">
        <v>0</v>
      </c>
      <c r="BS124" s="12">
        <v>0</v>
      </c>
      <c r="BT124" s="12">
        <v>0</v>
      </c>
      <c r="BU124" s="12">
        <v>7106.4817564424438</v>
      </c>
      <c r="BV124" s="12">
        <v>8276.8198784160431</v>
      </c>
      <c r="BW124" s="12">
        <v>2078506.74</v>
      </c>
      <c r="BX124" s="12">
        <v>1337674.32</v>
      </c>
      <c r="BY124" s="12">
        <v>198900.5</v>
      </c>
      <c r="BZ124" s="12">
        <v>0</v>
      </c>
      <c r="CA124" s="12">
        <v>0</v>
      </c>
      <c r="CB124" s="12">
        <v>0</v>
      </c>
      <c r="CC124" s="12">
        <v>0</v>
      </c>
      <c r="CD124" s="12">
        <v>0</v>
      </c>
      <c r="CE124" s="12">
        <v>7783037.8100000005</v>
      </c>
      <c r="CF124" s="12">
        <v>0</v>
      </c>
      <c r="CG124" s="12">
        <v>885872.18</v>
      </c>
      <c r="CH124" s="12">
        <v>894494.77</v>
      </c>
      <c r="CI124" s="13">
        <v>2.71</v>
      </c>
      <c r="CJ124" s="13">
        <v>3.71</v>
      </c>
      <c r="CK124" s="13">
        <v>4.26</v>
      </c>
      <c r="CL124" s="13">
        <v>9.11</v>
      </c>
      <c r="CM124" s="13">
        <v>1.4</v>
      </c>
      <c r="CN124" s="13">
        <v>3</v>
      </c>
      <c r="CO124" s="13">
        <v>0</v>
      </c>
      <c r="CP124" s="13">
        <v>0</v>
      </c>
      <c r="CQ124" s="10" t="s">
        <v>396</v>
      </c>
      <c r="CR124" s="14">
        <v>14658778</v>
      </c>
      <c r="CS124" s="14">
        <v>893148</v>
      </c>
      <c r="CT124" s="14">
        <v>182505764</v>
      </c>
      <c r="CU124" s="14">
        <v>108058615</v>
      </c>
      <c r="CV124" s="11">
        <v>418</v>
      </c>
      <c r="CW124" s="11">
        <v>2289</v>
      </c>
      <c r="CX124" s="15">
        <v>108</v>
      </c>
      <c r="CY124" s="16">
        <v>68</v>
      </c>
      <c r="CZ124" s="13">
        <v>2299</v>
      </c>
      <c r="DA124" s="17">
        <v>2.1212121212121213E-2</v>
      </c>
      <c r="DB124" s="17">
        <v>0.4381826124945391</v>
      </c>
      <c r="DC124" s="17">
        <f t="shared" si="12"/>
        <v>0.18261249453910006</v>
      </c>
      <c r="DD124" s="15">
        <v>1956</v>
      </c>
      <c r="DE124" s="11">
        <f t="shared" si="10"/>
        <v>12.859403906798219</v>
      </c>
      <c r="DF124" s="17">
        <f t="shared" si="13"/>
        <v>0.94976560314647174</v>
      </c>
      <c r="DG124" s="15">
        <v>104</v>
      </c>
      <c r="DH124" s="16">
        <v>1598.1523683213247</v>
      </c>
      <c r="DI124" s="16">
        <v>551.75699603869487</v>
      </c>
      <c r="DJ124" s="16">
        <v>1676.222</v>
      </c>
      <c r="DK124" s="16">
        <v>587.399</v>
      </c>
      <c r="DL124" s="18">
        <v>45574.624898716356</v>
      </c>
      <c r="DM124" s="19">
        <v>15.418994413407821</v>
      </c>
      <c r="DN124" s="16">
        <v>0.59217877094972071</v>
      </c>
      <c r="DO124" s="19">
        <v>178.00202999999894</v>
      </c>
      <c r="DP124" s="19">
        <v>0</v>
      </c>
      <c r="DQ124" s="20">
        <v>22.83050847457627</v>
      </c>
      <c r="DR124" s="20">
        <v>22.338983050847457</v>
      </c>
      <c r="DS124" s="20">
        <v>21.135593220338983</v>
      </c>
      <c r="DT124" s="20">
        <v>22.457627118644069</v>
      </c>
      <c r="DU124" s="20">
        <v>22.372881355932204</v>
      </c>
      <c r="DV124" s="21">
        <v>59</v>
      </c>
    </row>
    <row r="125" spans="1:126" s="22" customFormat="1" x14ac:dyDescent="0.2">
      <c r="A125" s="4">
        <v>2008</v>
      </c>
      <c r="B125" s="9">
        <v>51002</v>
      </c>
      <c r="C125" s="10" t="s">
        <v>139</v>
      </c>
      <c r="D125" s="10" t="s">
        <v>391</v>
      </c>
      <c r="E125" s="11">
        <v>579.58000000000004</v>
      </c>
      <c r="F125" s="10" t="s">
        <v>50</v>
      </c>
      <c r="G125" s="11">
        <v>477</v>
      </c>
      <c r="H125" s="12">
        <v>2683986.15</v>
      </c>
      <c r="I125" s="12">
        <v>42771.199999999997</v>
      </c>
      <c r="J125" s="12">
        <v>99554.19</v>
      </c>
      <c r="K125" s="12">
        <v>820119.44</v>
      </c>
      <c r="L125" s="12">
        <v>796383.87</v>
      </c>
      <c r="M125" s="12">
        <v>352.71</v>
      </c>
      <c r="N125" s="12">
        <v>32154.03</v>
      </c>
      <c r="O125" s="12">
        <v>40776.6</v>
      </c>
      <c r="P125" s="12">
        <v>515501.54</v>
      </c>
      <c r="Q125" s="12">
        <v>232.28</v>
      </c>
      <c r="R125" s="12">
        <v>0</v>
      </c>
      <c r="S125" s="12">
        <v>97086.98</v>
      </c>
      <c r="T125" s="12">
        <v>110842.76</v>
      </c>
      <c r="U125" s="12">
        <v>49.75</v>
      </c>
      <c r="V125" s="12">
        <v>0</v>
      </c>
      <c r="W125" s="12">
        <v>0</v>
      </c>
      <c r="X125" s="12">
        <v>0</v>
      </c>
      <c r="Y125" s="12">
        <v>0</v>
      </c>
      <c r="Z125" s="12">
        <v>0</v>
      </c>
      <c r="AA125" s="12">
        <v>0</v>
      </c>
      <c r="AB125" s="12">
        <v>0</v>
      </c>
      <c r="AC125" s="12">
        <v>2457932.0499999998</v>
      </c>
      <c r="AD125" s="12">
        <v>0</v>
      </c>
      <c r="AE125" s="12">
        <v>0</v>
      </c>
      <c r="AF125" s="12">
        <v>168830</v>
      </c>
      <c r="AG125" s="12">
        <v>0</v>
      </c>
      <c r="AH125" s="12">
        <v>0</v>
      </c>
      <c r="AI125" s="12">
        <v>372866.9</v>
      </c>
      <c r="AJ125" s="12">
        <v>6369.62</v>
      </c>
      <c r="AK125" s="12">
        <v>0</v>
      </c>
      <c r="AL125" s="12">
        <v>84668.44</v>
      </c>
      <c r="AM125" s="12">
        <v>0</v>
      </c>
      <c r="AN125" s="12">
        <v>0</v>
      </c>
      <c r="AO125" s="12">
        <v>342438.83</v>
      </c>
      <c r="AP125" s="12">
        <v>440912.82</v>
      </c>
      <c r="AQ125" s="12">
        <v>154889.25</v>
      </c>
      <c r="AR125" s="12">
        <v>832378.36</v>
      </c>
      <c r="AS125" s="12">
        <v>0</v>
      </c>
      <c r="AT125" s="12">
        <v>0</v>
      </c>
      <c r="AU125" s="12">
        <v>0</v>
      </c>
      <c r="AV125" s="12">
        <v>232602.83</v>
      </c>
      <c r="AW125" s="12">
        <v>27050.2</v>
      </c>
      <c r="AX125" s="12">
        <v>0</v>
      </c>
      <c r="AY125" s="12">
        <v>0</v>
      </c>
      <c r="AZ125" s="12">
        <v>455113.18</v>
      </c>
      <c r="BA125" s="12">
        <v>0</v>
      </c>
      <c r="BB125" s="12">
        <v>0</v>
      </c>
      <c r="BC125" s="12">
        <v>412886.32</v>
      </c>
      <c r="BD125" s="12">
        <v>0</v>
      </c>
      <c r="BE125" s="12">
        <v>148261.66</v>
      </c>
      <c r="BF125" s="12">
        <v>0</v>
      </c>
      <c r="BG125" s="12">
        <v>2500</v>
      </c>
      <c r="BH125" s="12">
        <v>0</v>
      </c>
      <c r="BI125" s="12">
        <v>0</v>
      </c>
      <c r="BJ125" s="12">
        <v>0</v>
      </c>
      <c r="BK125" s="12">
        <v>0</v>
      </c>
      <c r="BL125" s="12">
        <v>0</v>
      </c>
      <c r="BM125" s="12">
        <v>6739</v>
      </c>
      <c r="BN125" s="12">
        <v>11603</v>
      </c>
      <c r="BO125" s="12">
        <v>0</v>
      </c>
      <c r="BP125" s="12">
        <v>0</v>
      </c>
      <c r="BQ125" s="12">
        <v>0</v>
      </c>
      <c r="BR125" s="12">
        <v>0</v>
      </c>
      <c r="BS125" s="12">
        <v>0</v>
      </c>
      <c r="BT125" s="12">
        <v>0</v>
      </c>
      <c r="BU125" s="12">
        <v>9597.3885936794104</v>
      </c>
      <c r="BV125" s="12">
        <v>10945.492201449995</v>
      </c>
      <c r="BW125" s="12">
        <v>345905.99</v>
      </c>
      <c r="BX125" s="12">
        <v>485812.11</v>
      </c>
      <c r="BY125" s="12">
        <v>282595.08</v>
      </c>
      <c r="BZ125" s="12">
        <v>41463.360000000001</v>
      </c>
      <c r="CA125" s="12">
        <v>0</v>
      </c>
      <c r="CB125" s="12">
        <v>0</v>
      </c>
      <c r="CC125" s="12">
        <v>0</v>
      </c>
      <c r="CD125" s="12">
        <v>0</v>
      </c>
      <c r="CE125" s="12">
        <v>396063.14</v>
      </c>
      <c r="CF125" s="12">
        <v>0</v>
      </c>
      <c r="CG125" s="12">
        <v>197862.31</v>
      </c>
      <c r="CH125" s="12">
        <v>219429.04</v>
      </c>
      <c r="CI125" s="13">
        <v>2.5099999999999998</v>
      </c>
      <c r="CJ125" s="13">
        <v>3.44</v>
      </c>
      <c r="CK125" s="13">
        <v>3.95</v>
      </c>
      <c r="CL125" s="13">
        <v>8.44</v>
      </c>
      <c r="CM125" s="13">
        <v>1.4</v>
      </c>
      <c r="CN125" s="13">
        <v>2.08</v>
      </c>
      <c r="CO125" s="13">
        <v>0</v>
      </c>
      <c r="CP125" s="13">
        <v>0.3</v>
      </c>
      <c r="CQ125" s="10" t="s">
        <v>396</v>
      </c>
      <c r="CR125" s="14">
        <v>3287767</v>
      </c>
      <c r="CS125" s="14">
        <v>1650536</v>
      </c>
      <c r="CT125" s="14">
        <v>141331192</v>
      </c>
      <c r="CU125" s="14">
        <v>239151421</v>
      </c>
      <c r="CV125" s="11">
        <v>76</v>
      </c>
      <c r="CW125" s="11">
        <v>477</v>
      </c>
      <c r="CX125" s="15">
        <v>23</v>
      </c>
      <c r="CY125" s="16">
        <v>13</v>
      </c>
      <c r="CZ125" s="13">
        <v>477</v>
      </c>
      <c r="DA125" s="17">
        <v>1.2145748987854251E-2</v>
      </c>
      <c r="DB125" s="17">
        <v>0.3941299790356394</v>
      </c>
      <c r="DC125" s="17">
        <f t="shared" si="12"/>
        <v>0.15932914046121593</v>
      </c>
      <c r="DD125" s="15">
        <v>170</v>
      </c>
      <c r="DE125" s="11">
        <f t="shared" si="10"/>
        <v>12.042054793621384</v>
      </c>
      <c r="DF125" s="17">
        <f t="shared" si="13"/>
        <v>0.94464934601953843</v>
      </c>
      <c r="DG125" s="15">
        <v>52</v>
      </c>
      <c r="DH125" s="16">
        <v>289.97999246963298</v>
      </c>
      <c r="DI125" s="16">
        <v>149.12136304062909</v>
      </c>
      <c r="DJ125" s="16">
        <v>305.23</v>
      </c>
      <c r="DK125" s="16">
        <v>159.6</v>
      </c>
      <c r="DL125" s="18">
        <v>37654.405677891853</v>
      </c>
      <c r="DM125" s="19">
        <v>14.829268292682928</v>
      </c>
      <c r="DN125" s="16">
        <v>0.12195121951219512</v>
      </c>
      <c r="DO125" s="19">
        <v>39.61118000000004</v>
      </c>
      <c r="DP125" s="19">
        <v>0</v>
      </c>
      <c r="DQ125" s="20">
        <v>21.433333333333334</v>
      </c>
      <c r="DR125" s="20">
        <v>20.333333333333332</v>
      </c>
      <c r="DS125" s="20">
        <v>20.733333333333334</v>
      </c>
      <c r="DT125" s="20">
        <v>21</v>
      </c>
      <c r="DU125" s="20">
        <v>21</v>
      </c>
      <c r="DV125" s="21">
        <v>30</v>
      </c>
    </row>
    <row r="126" spans="1:126" s="22" customFormat="1" x14ac:dyDescent="0.2">
      <c r="A126" s="4">
        <v>2008</v>
      </c>
      <c r="B126" s="9">
        <v>51003</v>
      </c>
      <c r="C126" s="10" t="s">
        <v>140</v>
      </c>
      <c r="D126" s="10" t="s">
        <v>318</v>
      </c>
      <c r="E126" s="11">
        <v>356</v>
      </c>
      <c r="F126" s="10" t="s">
        <v>50</v>
      </c>
      <c r="G126" s="11">
        <v>291</v>
      </c>
      <c r="H126" s="12">
        <v>394871.98</v>
      </c>
      <c r="I126" s="12">
        <v>20164.16</v>
      </c>
      <c r="J126" s="12">
        <v>1193330.54</v>
      </c>
      <c r="K126" s="12">
        <v>103342.62</v>
      </c>
      <c r="L126" s="12">
        <v>275877.40000000002</v>
      </c>
      <c r="M126" s="12">
        <v>301.27999999999997</v>
      </c>
      <c r="N126" s="12">
        <v>0</v>
      </c>
      <c r="O126" s="12">
        <v>16863.689999999999</v>
      </c>
      <c r="P126" s="12">
        <v>98513.27</v>
      </c>
      <c r="Q126" s="12">
        <v>133.03</v>
      </c>
      <c r="R126" s="12">
        <v>74228</v>
      </c>
      <c r="S126" s="12">
        <v>44861</v>
      </c>
      <c r="T126" s="12">
        <v>21980.31</v>
      </c>
      <c r="U126" s="12">
        <v>30.13</v>
      </c>
      <c r="V126" s="12">
        <v>0</v>
      </c>
      <c r="W126" s="12">
        <v>0</v>
      </c>
      <c r="X126" s="12">
        <v>1169587</v>
      </c>
      <c r="Y126" s="12">
        <v>0</v>
      </c>
      <c r="Z126" s="12">
        <v>0</v>
      </c>
      <c r="AA126" s="12">
        <v>74228</v>
      </c>
      <c r="AB126" s="12">
        <v>0</v>
      </c>
      <c r="AC126" s="12">
        <v>913270</v>
      </c>
      <c r="AD126" s="12">
        <v>0</v>
      </c>
      <c r="AE126" s="12">
        <v>0</v>
      </c>
      <c r="AF126" s="12">
        <v>146700.16</v>
      </c>
      <c r="AG126" s="12">
        <v>0</v>
      </c>
      <c r="AH126" s="12">
        <v>0</v>
      </c>
      <c r="AI126" s="12">
        <v>157021.60999999999</v>
      </c>
      <c r="AJ126" s="12">
        <v>0</v>
      </c>
      <c r="AK126" s="12">
        <v>0</v>
      </c>
      <c r="AL126" s="12">
        <v>20655</v>
      </c>
      <c r="AM126" s="12">
        <v>0</v>
      </c>
      <c r="AN126" s="12">
        <v>0</v>
      </c>
      <c r="AO126" s="12">
        <v>95940.92</v>
      </c>
      <c r="AP126" s="12">
        <v>211280.63</v>
      </c>
      <c r="AQ126" s="12">
        <v>5028.67</v>
      </c>
      <c r="AR126" s="12">
        <v>293294.08000000002</v>
      </c>
      <c r="AS126" s="12">
        <v>0</v>
      </c>
      <c r="AT126" s="12">
        <v>22666.67</v>
      </c>
      <c r="AU126" s="12">
        <v>0</v>
      </c>
      <c r="AV126" s="12">
        <v>122605.97</v>
      </c>
      <c r="AW126" s="12">
        <v>6370.7</v>
      </c>
      <c r="AX126" s="12">
        <v>3182.92</v>
      </c>
      <c r="AY126" s="12">
        <v>0</v>
      </c>
      <c r="AZ126" s="12">
        <v>306091.01</v>
      </c>
      <c r="BA126" s="12">
        <v>0</v>
      </c>
      <c r="BB126" s="12">
        <v>0</v>
      </c>
      <c r="BC126" s="12">
        <v>0</v>
      </c>
      <c r="BD126" s="12">
        <v>8238.5</v>
      </c>
      <c r="BE126" s="12">
        <v>37916.14</v>
      </c>
      <c r="BF126" s="12">
        <v>24302.76</v>
      </c>
      <c r="BG126" s="12">
        <v>1880.71</v>
      </c>
      <c r="BH126" s="12">
        <v>0</v>
      </c>
      <c r="BI126" s="12">
        <v>0</v>
      </c>
      <c r="BJ126" s="12">
        <v>0</v>
      </c>
      <c r="BK126" s="12">
        <v>0</v>
      </c>
      <c r="BL126" s="12">
        <v>0</v>
      </c>
      <c r="BM126" s="12">
        <v>0</v>
      </c>
      <c r="BN126" s="12">
        <v>0</v>
      </c>
      <c r="BO126" s="12">
        <v>0</v>
      </c>
      <c r="BP126" s="12">
        <v>0</v>
      </c>
      <c r="BQ126" s="12">
        <v>0</v>
      </c>
      <c r="BR126" s="12">
        <v>0</v>
      </c>
      <c r="BS126" s="12">
        <v>0</v>
      </c>
      <c r="BT126" s="12">
        <v>0</v>
      </c>
      <c r="BU126" s="12">
        <v>5873.1338582120434</v>
      </c>
      <c r="BV126" s="12">
        <v>6725.418070487417</v>
      </c>
      <c r="BW126" s="12">
        <v>496628.73</v>
      </c>
      <c r="BX126" s="12">
        <v>154230.97</v>
      </c>
      <c r="BY126" s="12">
        <v>75221.86</v>
      </c>
      <c r="BZ126" s="12">
        <v>2322.56</v>
      </c>
      <c r="CA126" s="12">
        <v>75358.06</v>
      </c>
      <c r="CB126" s="12">
        <v>64330</v>
      </c>
      <c r="CC126" s="12">
        <v>0</v>
      </c>
      <c r="CD126" s="12">
        <v>0</v>
      </c>
      <c r="CE126" s="12">
        <v>0</v>
      </c>
      <c r="CF126" s="12">
        <v>0</v>
      </c>
      <c r="CG126" s="12">
        <v>89238.28</v>
      </c>
      <c r="CH126" s="12">
        <v>75972.61</v>
      </c>
      <c r="CI126" s="13">
        <v>2.71</v>
      </c>
      <c r="CJ126" s="13">
        <v>3.71</v>
      </c>
      <c r="CK126" s="13">
        <v>4.26</v>
      </c>
      <c r="CL126" s="13">
        <v>9.11</v>
      </c>
      <c r="CM126" s="13">
        <v>1.4</v>
      </c>
      <c r="CN126" s="13">
        <v>3</v>
      </c>
      <c r="CO126" s="13">
        <v>1.05</v>
      </c>
      <c r="CP126" s="13">
        <v>0.3</v>
      </c>
      <c r="CQ126" s="10" t="s">
        <v>396</v>
      </c>
      <c r="CR126" s="14">
        <v>38177445</v>
      </c>
      <c r="CS126" s="14">
        <v>1331610</v>
      </c>
      <c r="CT126" s="14">
        <v>22656785</v>
      </c>
      <c r="CU126" s="14">
        <v>8072328</v>
      </c>
      <c r="CV126" s="11">
        <v>31</v>
      </c>
      <c r="CW126" s="11">
        <v>291</v>
      </c>
      <c r="CX126" s="15">
        <v>73</v>
      </c>
      <c r="CY126" s="16">
        <v>1</v>
      </c>
      <c r="CZ126" s="13">
        <v>291</v>
      </c>
      <c r="DA126" s="17">
        <v>6.6225165562913907E-3</v>
      </c>
      <c r="DB126" s="17">
        <v>0.25773195876288657</v>
      </c>
      <c r="DC126" s="17">
        <f t="shared" si="12"/>
        <v>0.10652920962199312</v>
      </c>
      <c r="DD126" s="15">
        <v>0</v>
      </c>
      <c r="DE126" s="11">
        <f t="shared" si="10"/>
        <v>14.335773370635895</v>
      </c>
      <c r="DF126" s="17">
        <f t="shared" si="13"/>
        <v>0.95412089284399393</v>
      </c>
      <c r="DG126" s="15">
        <v>23</v>
      </c>
      <c r="DH126" s="16">
        <v>168.29</v>
      </c>
      <c r="DI126" s="16">
        <v>101.59168162895928</v>
      </c>
      <c r="DJ126" s="16">
        <v>174.06</v>
      </c>
      <c r="DK126" s="16">
        <v>108.79899999999999</v>
      </c>
      <c r="DL126" s="18">
        <v>29798.013021414492</v>
      </c>
      <c r="DM126" s="19">
        <v>10.428571428571429</v>
      </c>
      <c r="DN126" s="16">
        <v>0.23809523809523808</v>
      </c>
      <c r="DO126" s="19">
        <v>20.298870000000012</v>
      </c>
      <c r="DP126" s="19">
        <v>0</v>
      </c>
      <c r="DQ126" s="20">
        <v>19.399999999999999</v>
      </c>
      <c r="DR126" s="20">
        <v>17.5</v>
      </c>
      <c r="DS126" s="20">
        <v>15.7</v>
      </c>
      <c r="DT126" s="20">
        <v>19</v>
      </c>
      <c r="DU126" s="20">
        <v>18.100000000000001</v>
      </c>
      <c r="DV126" s="21">
        <v>10</v>
      </c>
    </row>
    <row r="127" spans="1:126" s="22" customFormat="1" x14ac:dyDescent="0.2">
      <c r="A127" s="4">
        <v>2008</v>
      </c>
      <c r="B127" s="9">
        <v>51004</v>
      </c>
      <c r="C127" s="10" t="s">
        <v>186</v>
      </c>
      <c r="D127" s="10" t="s">
        <v>319</v>
      </c>
      <c r="E127" s="11">
        <v>420.31</v>
      </c>
      <c r="F127" s="10" t="s">
        <v>50</v>
      </c>
      <c r="G127" s="11">
        <v>13379</v>
      </c>
      <c r="H127" s="12">
        <v>39406419.07</v>
      </c>
      <c r="I127" s="12">
        <v>1760598.46</v>
      </c>
      <c r="J127" s="12">
        <v>26126242.219999999</v>
      </c>
      <c r="K127" s="12">
        <v>8021419.46</v>
      </c>
      <c r="L127" s="12">
        <v>16530871.139999999</v>
      </c>
      <c r="M127" s="12">
        <v>59221.08</v>
      </c>
      <c r="N127" s="12">
        <v>0</v>
      </c>
      <c r="O127" s="12">
        <v>0</v>
      </c>
      <c r="P127" s="12">
        <v>7670724.6800000006</v>
      </c>
      <c r="Q127" s="12">
        <v>28291.17</v>
      </c>
      <c r="R127" s="12">
        <v>4144153</v>
      </c>
      <c r="S127" s="12">
        <v>3226007.45</v>
      </c>
      <c r="T127" s="12">
        <v>1633244.33</v>
      </c>
      <c r="U127" s="12">
        <v>5922.11</v>
      </c>
      <c r="V127" s="12">
        <v>0</v>
      </c>
      <c r="W127" s="12">
        <v>0</v>
      </c>
      <c r="X127" s="12">
        <v>23871587</v>
      </c>
      <c r="Y127" s="12">
        <v>0</v>
      </c>
      <c r="Z127" s="12">
        <v>0</v>
      </c>
      <c r="AA127" s="12">
        <v>4144153</v>
      </c>
      <c r="AB127" s="12">
        <v>0</v>
      </c>
      <c r="AC127" s="12">
        <v>47554147.559999995</v>
      </c>
      <c r="AD127" s="12">
        <v>31557.29</v>
      </c>
      <c r="AE127" s="12">
        <v>0</v>
      </c>
      <c r="AF127" s="12">
        <v>1722871.49</v>
      </c>
      <c r="AG127" s="12">
        <v>2499.4699999999998</v>
      </c>
      <c r="AH127" s="12">
        <v>0</v>
      </c>
      <c r="AI127" s="12">
        <v>9409955.5800000001</v>
      </c>
      <c r="AJ127" s="12">
        <v>685675.37</v>
      </c>
      <c r="AK127" s="12">
        <v>0</v>
      </c>
      <c r="AL127" s="12">
        <v>0</v>
      </c>
      <c r="AM127" s="12">
        <v>0</v>
      </c>
      <c r="AN127" s="12">
        <v>0</v>
      </c>
      <c r="AO127" s="12">
        <v>8209501.9100000001</v>
      </c>
      <c r="AP127" s="12">
        <v>6789321.5300000003</v>
      </c>
      <c r="AQ127" s="12">
        <v>786820.13</v>
      </c>
      <c r="AR127" s="12">
        <v>11679310.509999998</v>
      </c>
      <c r="AS127" s="12">
        <v>335692.1</v>
      </c>
      <c r="AT127" s="12">
        <v>0</v>
      </c>
      <c r="AU127" s="12">
        <v>95.89</v>
      </c>
      <c r="AV127" s="12">
        <v>2468833.94</v>
      </c>
      <c r="AW127" s="12">
        <v>637928.16</v>
      </c>
      <c r="AX127" s="12">
        <v>12051.23</v>
      </c>
      <c r="AY127" s="12">
        <v>265981.63</v>
      </c>
      <c r="AZ127" s="12">
        <v>8829124.7800000012</v>
      </c>
      <c r="BA127" s="12">
        <v>30922.28</v>
      </c>
      <c r="BB127" s="12">
        <v>0</v>
      </c>
      <c r="BC127" s="12">
        <v>16175339.370000001</v>
      </c>
      <c r="BD127" s="12">
        <v>42316.58</v>
      </c>
      <c r="BE127" s="12">
        <v>3470111.81</v>
      </c>
      <c r="BF127" s="12">
        <v>362101.17</v>
      </c>
      <c r="BG127" s="12">
        <v>976270.65</v>
      </c>
      <c r="BH127" s="12">
        <v>36549.550000000003</v>
      </c>
      <c r="BI127" s="12">
        <v>0</v>
      </c>
      <c r="BJ127" s="12">
        <v>0</v>
      </c>
      <c r="BK127" s="12">
        <v>0</v>
      </c>
      <c r="BL127" s="12">
        <v>0</v>
      </c>
      <c r="BM127" s="12">
        <v>0</v>
      </c>
      <c r="BN127" s="12">
        <v>0</v>
      </c>
      <c r="BO127" s="12">
        <v>0</v>
      </c>
      <c r="BP127" s="12">
        <v>0</v>
      </c>
      <c r="BQ127" s="12">
        <v>0</v>
      </c>
      <c r="BR127" s="12">
        <v>1658849.92</v>
      </c>
      <c r="BS127" s="12">
        <v>0</v>
      </c>
      <c r="BT127" s="12">
        <v>0</v>
      </c>
      <c r="BU127" s="12">
        <v>5930.9994421765869</v>
      </c>
      <c r="BV127" s="12">
        <v>7127.4572144382219</v>
      </c>
      <c r="BW127" s="12">
        <v>8205717</v>
      </c>
      <c r="BX127" s="12">
        <v>0</v>
      </c>
      <c r="BY127" s="12">
        <v>1609344.23</v>
      </c>
      <c r="BZ127" s="12">
        <v>1680855.44</v>
      </c>
      <c r="CA127" s="12">
        <v>0</v>
      </c>
      <c r="CB127" s="12">
        <v>0</v>
      </c>
      <c r="CC127" s="12">
        <v>0</v>
      </c>
      <c r="CD127" s="12">
        <v>0</v>
      </c>
      <c r="CE127" s="12">
        <v>0</v>
      </c>
      <c r="CF127" s="12">
        <v>0</v>
      </c>
      <c r="CG127" s="12">
        <v>3955759.13</v>
      </c>
      <c r="CH127" s="12">
        <v>4210296.0199999996</v>
      </c>
      <c r="CI127" s="13">
        <v>2.71</v>
      </c>
      <c r="CJ127" s="13">
        <v>3.71</v>
      </c>
      <c r="CK127" s="13">
        <v>4.26</v>
      </c>
      <c r="CL127" s="13">
        <v>9.11</v>
      </c>
      <c r="CM127" s="13">
        <v>1.4</v>
      </c>
      <c r="CN127" s="13">
        <v>3</v>
      </c>
      <c r="CO127" s="13">
        <v>0</v>
      </c>
      <c r="CP127" s="13">
        <v>0.3</v>
      </c>
      <c r="CQ127" s="10" t="s">
        <v>396</v>
      </c>
      <c r="CR127" s="14">
        <v>25403774</v>
      </c>
      <c r="CS127" s="14">
        <v>6024306</v>
      </c>
      <c r="CT127" s="14">
        <v>3073878535</v>
      </c>
      <c r="CU127" s="14">
        <v>2288110462</v>
      </c>
      <c r="CV127" s="11">
        <v>1764</v>
      </c>
      <c r="CW127" s="11">
        <v>13405</v>
      </c>
      <c r="CX127" s="15">
        <v>290</v>
      </c>
      <c r="CY127" s="16">
        <v>426.51</v>
      </c>
      <c r="CZ127" s="13">
        <v>13090.41</v>
      </c>
      <c r="DA127" s="17">
        <v>7.2727272727272724E-2</v>
      </c>
      <c r="DB127" s="17">
        <v>0.32152182021633718</v>
      </c>
      <c r="DC127" s="17">
        <f t="shared" si="12"/>
        <v>0.13159268929503917</v>
      </c>
      <c r="DD127" s="15">
        <v>2672</v>
      </c>
      <c r="DE127" s="11">
        <f t="shared" si="10"/>
        <v>16.138489598216736</v>
      </c>
      <c r="DF127" s="17">
        <f t="shared" si="13"/>
        <v>0.93758551193951056</v>
      </c>
      <c r="DG127" s="15">
        <v>945</v>
      </c>
      <c r="DH127" s="16">
        <v>8567.7914893693178</v>
      </c>
      <c r="DI127" s="16">
        <v>3663.336856054239</v>
      </c>
      <c r="DJ127" s="16">
        <v>8993.7309999999979</v>
      </c>
      <c r="DK127" s="16">
        <v>4051.616</v>
      </c>
      <c r="DL127" s="18">
        <v>42310.595147930828</v>
      </c>
      <c r="DM127" s="19">
        <v>14.116745283018869</v>
      </c>
      <c r="DN127" s="16">
        <v>0.34080188679245282</v>
      </c>
      <c r="DO127" s="19">
        <v>828.62296000000026</v>
      </c>
      <c r="DP127" s="19">
        <v>2</v>
      </c>
      <c r="DQ127" s="20">
        <v>22.936651583710407</v>
      </c>
      <c r="DR127" s="20">
        <v>22.201357466063349</v>
      </c>
      <c r="DS127" s="20">
        <v>21.518099547511312</v>
      </c>
      <c r="DT127" s="20">
        <v>22.151583710407241</v>
      </c>
      <c r="DU127" s="20">
        <v>22.334841628959275</v>
      </c>
      <c r="DV127" s="21">
        <v>442</v>
      </c>
    </row>
    <row r="128" spans="1:126" s="22" customFormat="1" x14ac:dyDescent="0.2">
      <c r="A128" s="4">
        <v>2008</v>
      </c>
      <c r="B128" s="9">
        <v>51005</v>
      </c>
      <c r="C128" s="10" t="s">
        <v>123</v>
      </c>
      <c r="D128" s="10" t="s">
        <v>320</v>
      </c>
      <c r="E128" s="11">
        <v>1319.83</v>
      </c>
      <c r="F128" s="10" t="s">
        <v>50</v>
      </c>
      <c r="G128" s="11">
        <v>253</v>
      </c>
      <c r="H128" s="12">
        <v>1012730.6</v>
      </c>
      <c r="I128" s="12">
        <v>27209</v>
      </c>
      <c r="J128" s="12">
        <v>790251.91</v>
      </c>
      <c r="K128" s="12">
        <v>467014.23</v>
      </c>
      <c r="L128" s="12">
        <v>341669.89</v>
      </c>
      <c r="M128" s="12">
        <v>425.46</v>
      </c>
      <c r="N128" s="12">
        <v>24386.5</v>
      </c>
      <c r="O128" s="12">
        <v>29639.57</v>
      </c>
      <c r="P128" s="12">
        <v>147049.12</v>
      </c>
      <c r="Q128" s="12">
        <v>186.31</v>
      </c>
      <c r="R128" s="12">
        <v>0</v>
      </c>
      <c r="S128" s="12">
        <v>65999</v>
      </c>
      <c r="T128" s="12">
        <v>0</v>
      </c>
      <c r="U128" s="12">
        <v>0</v>
      </c>
      <c r="V128" s="12">
        <v>0</v>
      </c>
      <c r="W128" s="12">
        <v>0</v>
      </c>
      <c r="X128" s="12">
        <v>668926</v>
      </c>
      <c r="Y128" s="12">
        <v>44538</v>
      </c>
      <c r="Z128" s="12">
        <v>0</v>
      </c>
      <c r="AA128" s="12">
        <v>0</v>
      </c>
      <c r="AB128" s="12">
        <v>0</v>
      </c>
      <c r="AC128" s="12">
        <v>1352648.13</v>
      </c>
      <c r="AD128" s="12">
        <v>0</v>
      </c>
      <c r="AE128" s="12">
        <v>0</v>
      </c>
      <c r="AF128" s="12">
        <v>388625.4</v>
      </c>
      <c r="AG128" s="12">
        <v>0</v>
      </c>
      <c r="AH128" s="12">
        <v>0</v>
      </c>
      <c r="AI128" s="12">
        <v>134914.01999999999</v>
      </c>
      <c r="AJ128" s="12">
        <v>1386.4</v>
      </c>
      <c r="AK128" s="12">
        <v>0</v>
      </c>
      <c r="AL128" s="12">
        <v>0</v>
      </c>
      <c r="AM128" s="12">
        <v>0</v>
      </c>
      <c r="AN128" s="12">
        <v>0</v>
      </c>
      <c r="AO128" s="12">
        <v>221163</v>
      </c>
      <c r="AP128" s="12">
        <v>373711.14</v>
      </c>
      <c r="AQ128" s="12">
        <v>37549.67</v>
      </c>
      <c r="AR128" s="12">
        <v>273433.49</v>
      </c>
      <c r="AS128" s="12">
        <v>50445.64</v>
      </c>
      <c r="AT128" s="12">
        <v>10765</v>
      </c>
      <c r="AU128" s="12">
        <v>0</v>
      </c>
      <c r="AV128" s="12">
        <v>157988.76999999999</v>
      </c>
      <c r="AW128" s="12">
        <v>513.1</v>
      </c>
      <c r="AX128" s="12">
        <v>0</v>
      </c>
      <c r="AY128" s="12">
        <v>0</v>
      </c>
      <c r="AZ128" s="12">
        <v>114168.35</v>
      </c>
      <c r="BA128" s="12">
        <v>0</v>
      </c>
      <c r="BB128" s="12">
        <v>0</v>
      </c>
      <c r="BC128" s="12">
        <v>174266.37</v>
      </c>
      <c r="BD128" s="12">
        <v>82186.42</v>
      </c>
      <c r="BE128" s="12">
        <v>44341.39</v>
      </c>
      <c r="BF128" s="12">
        <v>15406.4</v>
      </c>
      <c r="BG128" s="12">
        <v>182.04</v>
      </c>
      <c r="BH128" s="12">
        <v>848</v>
      </c>
      <c r="BI128" s="12">
        <v>0</v>
      </c>
      <c r="BJ128" s="12">
        <v>0</v>
      </c>
      <c r="BK128" s="12">
        <v>0</v>
      </c>
      <c r="BL128" s="12">
        <v>0</v>
      </c>
      <c r="BM128" s="12">
        <v>0</v>
      </c>
      <c r="BN128" s="12">
        <v>0</v>
      </c>
      <c r="BO128" s="12">
        <v>0</v>
      </c>
      <c r="BP128" s="12">
        <v>0</v>
      </c>
      <c r="BQ128" s="12">
        <v>0</v>
      </c>
      <c r="BR128" s="12">
        <v>0</v>
      </c>
      <c r="BS128" s="12">
        <v>0</v>
      </c>
      <c r="BT128" s="12">
        <v>0</v>
      </c>
      <c r="BU128" s="12">
        <v>9551.8308311973615</v>
      </c>
      <c r="BV128" s="12">
        <v>10315.929176362197</v>
      </c>
      <c r="BW128" s="12">
        <v>309011.33</v>
      </c>
      <c r="BX128" s="12">
        <v>1561497.91</v>
      </c>
      <c r="BY128" s="12">
        <v>209983.49</v>
      </c>
      <c r="BZ128" s="12">
        <v>0</v>
      </c>
      <c r="CA128" s="12">
        <v>0</v>
      </c>
      <c r="CB128" s="12">
        <v>0</v>
      </c>
      <c r="CC128" s="12">
        <v>0</v>
      </c>
      <c r="CD128" s="12">
        <v>0</v>
      </c>
      <c r="CE128" s="12">
        <v>519034.35</v>
      </c>
      <c r="CF128" s="12">
        <v>0</v>
      </c>
      <c r="CG128" s="12">
        <v>91594.38</v>
      </c>
      <c r="CH128" s="12">
        <v>94187.47</v>
      </c>
      <c r="CI128" s="13">
        <v>2.71</v>
      </c>
      <c r="CJ128" s="13">
        <v>3.71</v>
      </c>
      <c r="CK128" s="13">
        <v>4.26</v>
      </c>
      <c r="CL128" s="13">
        <v>9.11</v>
      </c>
      <c r="CM128" s="13">
        <v>0.9</v>
      </c>
      <c r="CN128" s="13">
        <v>2</v>
      </c>
      <c r="CO128" s="13">
        <v>0</v>
      </c>
      <c r="CP128" s="13">
        <v>0</v>
      </c>
      <c r="CQ128" s="10" t="s">
        <v>396</v>
      </c>
      <c r="CR128" s="14">
        <v>98138086</v>
      </c>
      <c r="CS128" s="14">
        <v>1528149</v>
      </c>
      <c r="CT128" s="14">
        <v>26607099</v>
      </c>
      <c r="CU128" s="14">
        <v>29960947</v>
      </c>
      <c r="CV128" s="11">
        <v>21</v>
      </c>
      <c r="CW128" s="11">
        <v>253</v>
      </c>
      <c r="CX128" s="15">
        <v>11</v>
      </c>
      <c r="CY128" s="16">
        <v>1</v>
      </c>
      <c r="CZ128" s="13">
        <v>253</v>
      </c>
      <c r="DA128" s="17">
        <v>0</v>
      </c>
      <c r="DB128" s="17">
        <v>0.25296442687747034</v>
      </c>
      <c r="DC128" s="17">
        <f t="shared" si="12"/>
        <v>8.3003952569169967E-2</v>
      </c>
      <c r="DD128" s="15">
        <v>0</v>
      </c>
      <c r="DE128" s="11">
        <f t="shared" si="10"/>
        <v>10.187539310613632</v>
      </c>
      <c r="DF128" s="17">
        <f t="shared" si="13"/>
        <v>0.94706050955139953</v>
      </c>
      <c r="DG128" s="15">
        <v>28</v>
      </c>
      <c r="DH128" s="16">
        <v>139.50299404328547</v>
      </c>
      <c r="DI128" s="16">
        <v>101.03427535410765</v>
      </c>
      <c r="DJ128" s="16">
        <v>148.089</v>
      </c>
      <c r="DK128" s="16">
        <v>105.89400000000001</v>
      </c>
      <c r="DL128" s="18">
        <v>35955.401932652676</v>
      </c>
      <c r="DM128" s="19">
        <v>17.692307692307693</v>
      </c>
      <c r="DN128" s="16">
        <v>0.23076923076923078</v>
      </c>
      <c r="DO128" s="19">
        <v>24.834260000000029</v>
      </c>
      <c r="DP128" s="19">
        <v>0</v>
      </c>
      <c r="DQ128" s="20">
        <v>21.307692307692307</v>
      </c>
      <c r="DR128" s="20">
        <v>22.076923076923077</v>
      </c>
      <c r="DS128" s="20">
        <v>21.26923076923077</v>
      </c>
      <c r="DT128" s="20">
        <v>21.76923076923077</v>
      </c>
      <c r="DU128" s="20">
        <v>21.653846153846153</v>
      </c>
      <c r="DV128" s="21">
        <v>26</v>
      </c>
    </row>
    <row r="129" spans="1:126" s="22" customFormat="1" x14ac:dyDescent="0.2">
      <c r="A129" s="4">
        <v>2008</v>
      </c>
      <c r="B129" s="9">
        <v>52001</v>
      </c>
      <c r="C129" s="10" t="s">
        <v>124</v>
      </c>
      <c r="D129" s="10" t="s">
        <v>72</v>
      </c>
      <c r="E129" s="11">
        <v>1335.4</v>
      </c>
      <c r="F129" s="10" t="s">
        <v>51</v>
      </c>
      <c r="G129" s="11">
        <v>137</v>
      </c>
      <c r="H129" s="12">
        <v>673242.24</v>
      </c>
      <c r="I129" s="12">
        <v>12538.8</v>
      </c>
      <c r="J129" s="12">
        <v>534615.48</v>
      </c>
      <c r="K129" s="12">
        <v>137288.85999999999</v>
      </c>
      <c r="L129" s="12">
        <v>223765.54</v>
      </c>
      <c r="M129" s="12">
        <v>0</v>
      </c>
      <c r="N129" s="12">
        <v>0</v>
      </c>
      <c r="O129" s="12">
        <v>2737.44</v>
      </c>
      <c r="P129" s="12">
        <v>163862.43</v>
      </c>
      <c r="Q129" s="12">
        <v>0</v>
      </c>
      <c r="R129" s="12">
        <v>0</v>
      </c>
      <c r="S129" s="12">
        <v>32853.71</v>
      </c>
      <c r="T129" s="12">
        <v>34039.01</v>
      </c>
      <c r="U129" s="12">
        <v>0</v>
      </c>
      <c r="V129" s="12">
        <v>0</v>
      </c>
      <c r="W129" s="12">
        <v>0</v>
      </c>
      <c r="X129" s="12">
        <v>346266</v>
      </c>
      <c r="Y129" s="12">
        <v>165000</v>
      </c>
      <c r="Z129" s="12">
        <v>0</v>
      </c>
      <c r="AA129" s="12">
        <v>0</v>
      </c>
      <c r="AB129" s="12">
        <v>0</v>
      </c>
      <c r="AC129" s="12">
        <v>687744.16</v>
      </c>
      <c r="AD129" s="12">
        <v>0</v>
      </c>
      <c r="AE129" s="12">
        <v>0</v>
      </c>
      <c r="AF129" s="12">
        <v>17785.02</v>
      </c>
      <c r="AG129" s="12">
        <v>0</v>
      </c>
      <c r="AH129" s="12">
        <v>0</v>
      </c>
      <c r="AI129" s="12">
        <v>126306.99</v>
      </c>
      <c r="AJ129" s="12">
        <v>12500</v>
      </c>
      <c r="AK129" s="12">
        <v>0</v>
      </c>
      <c r="AL129" s="12">
        <v>24726.66</v>
      </c>
      <c r="AM129" s="12">
        <v>0</v>
      </c>
      <c r="AN129" s="12">
        <v>0</v>
      </c>
      <c r="AO129" s="12">
        <v>72899.72</v>
      </c>
      <c r="AP129" s="12">
        <v>166903.16</v>
      </c>
      <c r="AQ129" s="12">
        <v>77371.06</v>
      </c>
      <c r="AR129" s="12">
        <v>207581.53</v>
      </c>
      <c r="AS129" s="12">
        <v>0</v>
      </c>
      <c r="AT129" s="12">
        <v>46065.65</v>
      </c>
      <c r="AU129" s="12">
        <v>0</v>
      </c>
      <c r="AV129" s="12">
        <v>83818.559999999998</v>
      </c>
      <c r="AW129" s="12">
        <v>1222.24</v>
      </c>
      <c r="AX129" s="12">
        <v>1933</v>
      </c>
      <c r="AY129" s="12">
        <v>11600</v>
      </c>
      <c r="AZ129" s="12">
        <v>186753.68</v>
      </c>
      <c r="BA129" s="12">
        <v>0</v>
      </c>
      <c r="BB129" s="12">
        <v>0</v>
      </c>
      <c r="BC129" s="12">
        <v>0</v>
      </c>
      <c r="BD129" s="12">
        <v>0</v>
      </c>
      <c r="BE129" s="12">
        <v>58776.95</v>
      </c>
      <c r="BF129" s="12">
        <v>1177.4100000000001</v>
      </c>
      <c r="BG129" s="12">
        <v>0</v>
      </c>
      <c r="BH129" s="12">
        <v>1269.8399999999999</v>
      </c>
      <c r="BI129" s="12">
        <v>0</v>
      </c>
      <c r="BJ129" s="12">
        <v>0</v>
      </c>
      <c r="BK129" s="12">
        <v>0</v>
      </c>
      <c r="BL129" s="12">
        <v>0</v>
      </c>
      <c r="BM129" s="12">
        <v>2034.16</v>
      </c>
      <c r="BN129" s="12">
        <v>3552.49</v>
      </c>
      <c r="BO129" s="12">
        <v>0</v>
      </c>
      <c r="BP129" s="12">
        <v>4000</v>
      </c>
      <c r="BQ129" s="12">
        <v>0</v>
      </c>
      <c r="BR129" s="12">
        <v>0</v>
      </c>
      <c r="BS129" s="12">
        <v>0</v>
      </c>
      <c r="BT129" s="12">
        <v>0</v>
      </c>
      <c r="BU129" s="12">
        <v>9907.7692489371748</v>
      </c>
      <c r="BV129" s="12">
        <v>11507.39091284837</v>
      </c>
      <c r="BW129" s="12">
        <v>592636.23</v>
      </c>
      <c r="BX129" s="12">
        <v>131293.85999999999</v>
      </c>
      <c r="BY129" s="12">
        <v>159805.70000000001</v>
      </c>
      <c r="BZ129" s="12">
        <v>40447.58</v>
      </c>
      <c r="CA129" s="12">
        <v>0</v>
      </c>
      <c r="CB129" s="12">
        <v>0</v>
      </c>
      <c r="CC129" s="12">
        <v>0</v>
      </c>
      <c r="CD129" s="12">
        <v>0</v>
      </c>
      <c r="CE129" s="12">
        <v>10661.96</v>
      </c>
      <c r="CF129" s="12">
        <v>0</v>
      </c>
      <c r="CG129" s="12">
        <v>67633.63</v>
      </c>
      <c r="CH129" s="12">
        <v>73411.64</v>
      </c>
      <c r="CI129" s="13">
        <v>4.2780000000000005</v>
      </c>
      <c r="CJ129" s="13">
        <v>5.8569999999999993</v>
      </c>
      <c r="CK129" s="13">
        <v>6.7249999999999996</v>
      </c>
      <c r="CL129" s="13">
        <v>14.381</v>
      </c>
      <c r="CM129" s="13">
        <v>1.4</v>
      </c>
      <c r="CN129" s="13">
        <v>1.5</v>
      </c>
      <c r="CO129" s="13">
        <v>0</v>
      </c>
      <c r="CP129" s="13">
        <v>0.3</v>
      </c>
      <c r="CQ129" s="10" t="s">
        <v>235</v>
      </c>
      <c r="CR129" s="14">
        <v>100261629</v>
      </c>
      <c r="CS129" s="14">
        <v>1925312</v>
      </c>
      <c r="CT129" s="14">
        <v>8086685</v>
      </c>
      <c r="CU129" s="14">
        <v>4118247</v>
      </c>
      <c r="CV129" s="11">
        <v>25</v>
      </c>
      <c r="CW129" s="11">
        <v>137</v>
      </c>
      <c r="CX129" s="15">
        <v>11</v>
      </c>
      <c r="CY129" s="16">
        <v>22</v>
      </c>
      <c r="CZ129" s="13">
        <v>137</v>
      </c>
      <c r="DA129" s="17">
        <v>0</v>
      </c>
      <c r="DB129" s="17">
        <v>0.34306569343065696</v>
      </c>
      <c r="DC129" s="17">
        <f t="shared" si="12"/>
        <v>0.18248175182481752</v>
      </c>
      <c r="DD129" s="15">
        <v>61</v>
      </c>
      <c r="DE129" s="11">
        <f t="shared" si="10"/>
        <v>7.9806832513420014</v>
      </c>
      <c r="DF129" s="17">
        <f t="shared" si="13"/>
        <v>0.94501055800335543</v>
      </c>
      <c r="DG129" s="15">
        <v>9</v>
      </c>
      <c r="DH129" s="16">
        <v>94.07477999999999</v>
      </c>
      <c r="DI129" s="16">
        <v>33.96281048275862</v>
      </c>
      <c r="DJ129" s="16">
        <v>99.234999999999999</v>
      </c>
      <c r="DK129" s="16">
        <v>36.253</v>
      </c>
      <c r="DL129" s="18">
        <v>28852.375533671755</v>
      </c>
      <c r="DM129" s="19">
        <v>12.736842105263158</v>
      </c>
      <c r="DN129" s="16">
        <v>0.10526315789473684</v>
      </c>
      <c r="DO129" s="19">
        <v>17.166450000000012</v>
      </c>
      <c r="DP129" s="19">
        <v>0</v>
      </c>
      <c r="DQ129" s="20">
        <v>24.5</v>
      </c>
      <c r="DR129" s="20">
        <v>21.7</v>
      </c>
      <c r="DS129" s="20">
        <v>21.4</v>
      </c>
      <c r="DT129" s="20">
        <v>21.5</v>
      </c>
      <c r="DU129" s="20">
        <v>22.4</v>
      </c>
      <c r="DV129" s="21">
        <v>10</v>
      </c>
    </row>
    <row r="130" spans="1:126" s="22" customFormat="1" x14ac:dyDescent="0.2">
      <c r="A130" s="4">
        <v>2008</v>
      </c>
      <c r="B130" s="9">
        <v>52002</v>
      </c>
      <c r="C130" s="10" t="s">
        <v>125</v>
      </c>
      <c r="D130" s="10" t="s">
        <v>321</v>
      </c>
      <c r="E130" s="11">
        <v>1240.4100000000001</v>
      </c>
      <c r="F130" s="10" t="s">
        <v>51</v>
      </c>
      <c r="G130" s="11">
        <v>294</v>
      </c>
      <c r="H130" s="12">
        <v>716860.4</v>
      </c>
      <c r="I130" s="12">
        <v>26946.16</v>
      </c>
      <c r="J130" s="12">
        <v>1330289.7</v>
      </c>
      <c r="K130" s="12">
        <v>213268.48000000001</v>
      </c>
      <c r="L130" s="12">
        <v>243291.84</v>
      </c>
      <c r="M130" s="12">
        <v>0</v>
      </c>
      <c r="N130" s="12">
        <v>15549.75</v>
      </c>
      <c r="O130" s="12">
        <v>0</v>
      </c>
      <c r="P130" s="12">
        <v>154647.91</v>
      </c>
      <c r="Q130" s="12">
        <v>0</v>
      </c>
      <c r="R130" s="12">
        <v>80361</v>
      </c>
      <c r="S130" s="12">
        <v>82961.600000000006</v>
      </c>
      <c r="T130" s="12">
        <v>34641.129999999997</v>
      </c>
      <c r="U130" s="12">
        <v>0</v>
      </c>
      <c r="V130" s="12">
        <v>0</v>
      </c>
      <c r="W130" s="12">
        <v>0</v>
      </c>
      <c r="X130" s="12">
        <v>1241108</v>
      </c>
      <c r="Y130" s="12">
        <v>43842</v>
      </c>
      <c r="Z130" s="12">
        <v>0</v>
      </c>
      <c r="AA130" s="12">
        <v>26322</v>
      </c>
      <c r="AB130" s="12">
        <v>54039</v>
      </c>
      <c r="AC130" s="12">
        <v>1160182.01</v>
      </c>
      <c r="AD130" s="12">
        <v>0</v>
      </c>
      <c r="AE130" s="12">
        <v>3144.05</v>
      </c>
      <c r="AF130" s="12">
        <v>37573.199999999997</v>
      </c>
      <c r="AG130" s="12">
        <v>487.17</v>
      </c>
      <c r="AH130" s="12">
        <v>0</v>
      </c>
      <c r="AI130" s="12">
        <v>165320.34</v>
      </c>
      <c r="AJ130" s="12">
        <v>34094.51</v>
      </c>
      <c r="AK130" s="12">
        <v>0</v>
      </c>
      <c r="AL130" s="12">
        <v>28000</v>
      </c>
      <c r="AM130" s="12">
        <v>0</v>
      </c>
      <c r="AN130" s="12">
        <v>0</v>
      </c>
      <c r="AO130" s="12">
        <v>107768.51</v>
      </c>
      <c r="AP130" s="12">
        <v>278381.98</v>
      </c>
      <c r="AQ130" s="12">
        <v>83379.520000000004</v>
      </c>
      <c r="AR130" s="12">
        <v>521375.09</v>
      </c>
      <c r="AS130" s="12">
        <v>0</v>
      </c>
      <c r="AT130" s="12">
        <v>2700</v>
      </c>
      <c r="AU130" s="12">
        <v>0</v>
      </c>
      <c r="AV130" s="12">
        <v>130388.85</v>
      </c>
      <c r="AW130" s="12">
        <v>0</v>
      </c>
      <c r="AX130" s="12">
        <v>0</v>
      </c>
      <c r="AY130" s="12">
        <v>64194</v>
      </c>
      <c r="AZ130" s="12">
        <v>204993.58</v>
      </c>
      <c r="BA130" s="12">
        <v>0</v>
      </c>
      <c r="BB130" s="12">
        <v>0</v>
      </c>
      <c r="BC130" s="12">
        <v>76670.460000000006</v>
      </c>
      <c r="BD130" s="12">
        <v>0</v>
      </c>
      <c r="BE130" s="12">
        <v>74468.31</v>
      </c>
      <c r="BF130" s="12">
        <v>11199.76</v>
      </c>
      <c r="BG130" s="12">
        <v>1206.94</v>
      </c>
      <c r="BH130" s="12">
        <v>0</v>
      </c>
      <c r="BI130" s="12">
        <v>0</v>
      </c>
      <c r="BJ130" s="12">
        <v>0</v>
      </c>
      <c r="BK130" s="12">
        <v>0</v>
      </c>
      <c r="BL130" s="12">
        <v>0</v>
      </c>
      <c r="BM130" s="12">
        <v>0</v>
      </c>
      <c r="BN130" s="12">
        <v>0</v>
      </c>
      <c r="BO130" s="12">
        <v>0</v>
      </c>
      <c r="BP130" s="12">
        <v>0</v>
      </c>
      <c r="BQ130" s="12">
        <v>0</v>
      </c>
      <c r="BR130" s="12">
        <v>0</v>
      </c>
      <c r="BS130" s="12">
        <v>0</v>
      </c>
      <c r="BT130" s="12">
        <v>0</v>
      </c>
      <c r="BU130" s="12">
        <v>7444.6847561096465</v>
      </c>
      <c r="BV130" s="12">
        <v>8244.3259733481318</v>
      </c>
      <c r="BW130" s="12">
        <v>88996.53</v>
      </c>
      <c r="BX130" s="12">
        <v>-21885.91</v>
      </c>
      <c r="BY130" s="12">
        <v>10086.35</v>
      </c>
      <c r="BZ130" s="12">
        <v>14794.14</v>
      </c>
      <c r="CA130" s="12">
        <v>0</v>
      </c>
      <c r="CB130" s="12">
        <v>0</v>
      </c>
      <c r="CC130" s="12">
        <v>0</v>
      </c>
      <c r="CD130" s="12">
        <v>0</v>
      </c>
      <c r="CE130" s="12">
        <v>35375</v>
      </c>
      <c r="CF130" s="12">
        <v>0</v>
      </c>
      <c r="CG130" s="12">
        <v>101516.9</v>
      </c>
      <c r="CH130" s="12">
        <v>116229.7</v>
      </c>
      <c r="CI130" s="13">
        <v>3.419</v>
      </c>
      <c r="CJ130" s="13">
        <v>4.681</v>
      </c>
      <c r="CK130" s="13">
        <v>5.375</v>
      </c>
      <c r="CL130" s="13">
        <v>11.492999999999999</v>
      </c>
      <c r="CM130" s="13">
        <v>1.4</v>
      </c>
      <c r="CN130" s="13">
        <v>2.57</v>
      </c>
      <c r="CO130" s="13">
        <v>0</v>
      </c>
      <c r="CP130" s="13">
        <v>0.3</v>
      </c>
      <c r="CQ130" s="10" t="s">
        <v>235</v>
      </c>
      <c r="CR130" s="14">
        <v>79521735</v>
      </c>
      <c r="CS130" s="14">
        <v>596666</v>
      </c>
      <c r="CT130" s="14">
        <v>17298543</v>
      </c>
      <c r="CU130" s="14">
        <v>10930359</v>
      </c>
      <c r="CV130" s="11">
        <v>37</v>
      </c>
      <c r="CW130" s="11">
        <v>301</v>
      </c>
      <c r="CX130" s="15">
        <v>14</v>
      </c>
      <c r="CY130" s="16">
        <v>21.75</v>
      </c>
      <c r="CZ130" s="13">
        <v>295.32</v>
      </c>
      <c r="DA130" s="17">
        <v>6.3291139240506328E-3</v>
      </c>
      <c r="DB130" s="17">
        <v>0.47840531561461797</v>
      </c>
      <c r="DC130" s="17">
        <f t="shared" si="12"/>
        <v>0.12292358803986711</v>
      </c>
      <c r="DD130" s="15">
        <v>64</v>
      </c>
      <c r="DE130" s="11">
        <f t="shared" si="10"/>
        <v>12.456340732648037</v>
      </c>
      <c r="DF130" s="17">
        <f t="shared" si="13"/>
        <v>0.97044724725043252</v>
      </c>
      <c r="DG130" s="15">
        <v>23</v>
      </c>
      <c r="DH130" s="16">
        <v>196.38451371620289</v>
      </c>
      <c r="DI130" s="16">
        <v>97.387336076953574</v>
      </c>
      <c r="DJ130" s="16">
        <v>202.21100000000001</v>
      </c>
      <c r="DK130" s="16">
        <v>100.50700000000001</v>
      </c>
      <c r="DL130" s="18">
        <v>39389.839810630547</v>
      </c>
      <c r="DM130" s="19">
        <v>17.814814814814813</v>
      </c>
      <c r="DN130" s="16">
        <v>0.51851851851851849</v>
      </c>
      <c r="DO130" s="19">
        <v>24.164399999999983</v>
      </c>
      <c r="DP130" s="19">
        <v>0</v>
      </c>
      <c r="DQ130" s="20">
        <v>22.38095238095238</v>
      </c>
      <c r="DR130" s="20">
        <v>21.61904761904762</v>
      </c>
      <c r="DS130" s="20">
        <v>20.857142857142858</v>
      </c>
      <c r="DT130" s="20">
        <v>21.428571428571427</v>
      </c>
      <c r="DU130" s="20">
        <v>21.714285714285715</v>
      </c>
      <c r="DV130" s="21">
        <v>21</v>
      </c>
    </row>
    <row r="131" spans="1:126" s="22" customFormat="1" x14ac:dyDescent="0.2">
      <c r="A131" s="4">
        <v>2008</v>
      </c>
      <c r="B131" s="9">
        <v>52003</v>
      </c>
      <c r="C131" s="10" t="s">
        <v>217</v>
      </c>
      <c r="D131" s="10" t="s">
        <v>322</v>
      </c>
      <c r="E131" s="11">
        <v>407.26</v>
      </c>
      <c r="F131" s="10" t="s">
        <v>51</v>
      </c>
      <c r="G131" s="11">
        <v>0</v>
      </c>
      <c r="H131" s="12">
        <v>65754.45</v>
      </c>
      <c r="I131" s="12">
        <v>2098.88</v>
      </c>
      <c r="J131" s="12">
        <v>3032.38</v>
      </c>
      <c r="K131" s="12">
        <v>32783.96</v>
      </c>
      <c r="L131" s="12">
        <v>2130.63</v>
      </c>
      <c r="M131" s="12">
        <v>0</v>
      </c>
      <c r="N131" s="12">
        <v>0</v>
      </c>
      <c r="O131" s="12">
        <v>0</v>
      </c>
      <c r="P131" s="12">
        <v>3059.34</v>
      </c>
      <c r="Q131" s="12">
        <v>0</v>
      </c>
      <c r="R131" s="12">
        <v>0</v>
      </c>
      <c r="S131" s="12">
        <v>0</v>
      </c>
      <c r="T131" s="12">
        <v>0</v>
      </c>
      <c r="U131" s="12">
        <v>0</v>
      </c>
      <c r="V131" s="12">
        <v>0</v>
      </c>
      <c r="W131" s="12">
        <v>0</v>
      </c>
      <c r="X131" s="12">
        <v>0</v>
      </c>
      <c r="Y131" s="12">
        <v>0</v>
      </c>
      <c r="Z131" s="12">
        <v>0</v>
      </c>
      <c r="AA131" s="12">
        <v>0</v>
      </c>
      <c r="AB131" s="12">
        <v>0</v>
      </c>
      <c r="AC131" s="12">
        <v>130369</v>
      </c>
      <c r="AD131" s="12">
        <v>0</v>
      </c>
      <c r="AE131" s="12">
        <v>0</v>
      </c>
      <c r="AF131" s="12">
        <v>0</v>
      </c>
      <c r="AG131" s="12">
        <v>0</v>
      </c>
      <c r="AH131" s="12">
        <v>0</v>
      </c>
      <c r="AI131" s="12">
        <v>21107</v>
      </c>
      <c r="AJ131" s="12">
        <v>0</v>
      </c>
      <c r="AK131" s="12">
        <v>0</v>
      </c>
      <c r="AL131" s="12">
        <v>0</v>
      </c>
      <c r="AM131" s="12">
        <v>0</v>
      </c>
      <c r="AN131" s="12">
        <v>0</v>
      </c>
      <c r="AO131" s="12">
        <v>0</v>
      </c>
      <c r="AP131" s="12">
        <v>15982.74</v>
      </c>
      <c r="AQ131" s="12">
        <v>20675</v>
      </c>
      <c r="AR131" s="12">
        <v>16383.97</v>
      </c>
      <c r="AS131" s="12">
        <v>0</v>
      </c>
      <c r="AT131" s="12">
        <v>0</v>
      </c>
      <c r="AU131" s="12">
        <v>0</v>
      </c>
      <c r="AV131" s="12">
        <v>0</v>
      </c>
      <c r="AW131" s="12">
        <v>0</v>
      </c>
      <c r="AX131" s="12">
        <v>0</v>
      </c>
      <c r="AY131" s="12">
        <v>4531</v>
      </c>
      <c r="AZ131" s="12">
        <v>0</v>
      </c>
      <c r="BA131" s="12">
        <v>0</v>
      </c>
      <c r="BB131" s="12">
        <v>0</v>
      </c>
      <c r="BC131" s="12">
        <v>0</v>
      </c>
      <c r="BD131" s="12">
        <v>0</v>
      </c>
      <c r="BE131" s="12">
        <v>0</v>
      </c>
      <c r="BF131" s="12">
        <v>1500</v>
      </c>
      <c r="BG131" s="12">
        <v>4738.96</v>
      </c>
      <c r="BH131" s="12">
        <v>1950</v>
      </c>
      <c r="BI131" s="12">
        <v>0</v>
      </c>
      <c r="BJ131" s="12">
        <v>0</v>
      </c>
      <c r="BK131" s="12">
        <v>0</v>
      </c>
      <c r="BL131" s="12">
        <v>0</v>
      </c>
      <c r="BM131" s="12">
        <v>0</v>
      </c>
      <c r="BN131" s="12">
        <v>0</v>
      </c>
      <c r="BO131" s="12">
        <v>0</v>
      </c>
      <c r="BP131" s="12">
        <v>0</v>
      </c>
      <c r="BQ131" s="12">
        <v>0</v>
      </c>
      <c r="BR131" s="12">
        <v>0</v>
      </c>
      <c r="BS131" s="12">
        <v>0</v>
      </c>
      <c r="BT131" s="12">
        <v>0</v>
      </c>
      <c r="BU131" s="12">
        <v>0</v>
      </c>
      <c r="BV131" s="12">
        <v>0</v>
      </c>
      <c r="BW131" s="12">
        <v>293616.26</v>
      </c>
      <c r="BX131" s="12">
        <v>5842.05</v>
      </c>
      <c r="BY131" s="12">
        <v>16003.66</v>
      </c>
      <c r="BZ131" s="12">
        <v>0</v>
      </c>
      <c r="CA131" s="12">
        <v>0</v>
      </c>
      <c r="CB131" s="12">
        <v>0</v>
      </c>
      <c r="CC131" s="12">
        <v>0</v>
      </c>
      <c r="CD131" s="12">
        <v>0</v>
      </c>
      <c r="CE131" s="12">
        <v>0</v>
      </c>
      <c r="CF131" s="12">
        <v>0</v>
      </c>
      <c r="CG131" s="12">
        <v>0</v>
      </c>
      <c r="CH131" s="12">
        <v>0</v>
      </c>
      <c r="CI131" s="13">
        <v>0</v>
      </c>
      <c r="CJ131" s="13">
        <v>0</v>
      </c>
      <c r="CK131" s="13">
        <v>0</v>
      </c>
      <c r="CL131" s="13">
        <v>0</v>
      </c>
      <c r="CM131" s="13">
        <v>0</v>
      </c>
      <c r="CN131" s="13">
        <v>0</v>
      </c>
      <c r="CO131" s="13">
        <v>0</v>
      </c>
      <c r="CP131" s="13">
        <v>0</v>
      </c>
      <c r="CQ131" s="10" t="s">
        <v>396</v>
      </c>
      <c r="CR131" s="14">
        <v>32404396</v>
      </c>
      <c r="CS131" s="14">
        <v>0</v>
      </c>
      <c r="CT131" s="14">
        <v>1405526</v>
      </c>
      <c r="CU131" s="14">
        <v>542997</v>
      </c>
      <c r="CV131" s="11">
        <v>0</v>
      </c>
      <c r="CW131" s="11">
        <v>0</v>
      </c>
      <c r="CX131" s="15">
        <v>0</v>
      </c>
      <c r="CY131" s="16">
        <v>0</v>
      </c>
      <c r="CZ131" s="13">
        <v>0</v>
      </c>
      <c r="DA131" s="17">
        <v>0</v>
      </c>
      <c r="DB131" s="17">
        <v>0</v>
      </c>
      <c r="DC131" s="23">
        <f>IF(ISERROR(CV131/CZ131),0,(CV131/CZ131))</f>
        <v>0</v>
      </c>
      <c r="DD131" s="15">
        <v>12</v>
      </c>
      <c r="DE131" s="11">
        <f>IF(ISERROR(CW131/(DO131+DP131)),0,(CW131/(DO131+DP131)))</f>
        <v>0</v>
      </c>
      <c r="DF131" s="17">
        <v>0</v>
      </c>
      <c r="DG131" s="15">
        <v>0</v>
      </c>
      <c r="DH131" s="16">
        <v>0</v>
      </c>
      <c r="DI131" s="16">
        <v>0</v>
      </c>
      <c r="DJ131" s="16">
        <v>0</v>
      </c>
      <c r="DK131" s="16">
        <v>0</v>
      </c>
      <c r="DL131" s="18">
        <v>0</v>
      </c>
      <c r="DM131" s="19">
        <v>0</v>
      </c>
      <c r="DN131" s="16">
        <v>0</v>
      </c>
      <c r="DO131" s="19">
        <v>0</v>
      </c>
      <c r="DP131" s="19">
        <v>0</v>
      </c>
      <c r="DQ131" s="20"/>
      <c r="DR131" s="20"/>
      <c r="DS131" s="20"/>
      <c r="DT131" s="20"/>
      <c r="DU131" s="20"/>
      <c r="DV131" s="21"/>
    </row>
    <row r="132" spans="1:126" s="22" customFormat="1" x14ac:dyDescent="0.2">
      <c r="A132" s="4">
        <v>2008</v>
      </c>
      <c r="B132" s="9">
        <v>53001</v>
      </c>
      <c r="C132" s="10" t="s">
        <v>83</v>
      </c>
      <c r="D132" s="10" t="s">
        <v>323</v>
      </c>
      <c r="E132" s="11">
        <v>222.67</v>
      </c>
      <c r="F132" s="10" t="s">
        <v>52</v>
      </c>
      <c r="G132" s="11">
        <v>256</v>
      </c>
      <c r="H132" s="12">
        <v>791708.11</v>
      </c>
      <c r="I132" s="12">
        <v>17459.5</v>
      </c>
      <c r="J132" s="12">
        <v>1081261.8700000001</v>
      </c>
      <c r="K132" s="12">
        <v>91504.42</v>
      </c>
      <c r="L132" s="12">
        <v>214455.34</v>
      </c>
      <c r="M132" s="12">
        <v>0</v>
      </c>
      <c r="N132" s="12">
        <v>18576.419999999998</v>
      </c>
      <c r="O132" s="12">
        <v>0</v>
      </c>
      <c r="P132" s="12">
        <v>83761.649999999994</v>
      </c>
      <c r="Q132" s="12">
        <v>0</v>
      </c>
      <c r="R132" s="12">
        <v>0</v>
      </c>
      <c r="S132" s="12">
        <v>46818.97</v>
      </c>
      <c r="T132" s="12">
        <v>35753.68</v>
      </c>
      <c r="U132" s="12">
        <v>0</v>
      </c>
      <c r="V132" s="12">
        <v>0</v>
      </c>
      <c r="W132" s="12">
        <v>0</v>
      </c>
      <c r="X132" s="12">
        <v>1035066</v>
      </c>
      <c r="Y132" s="12">
        <v>0</v>
      </c>
      <c r="Z132" s="12">
        <v>0</v>
      </c>
      <c r="AA132" s="12">
        <v>0</v>
      </c>
      <c r="AB132" s="12">
        <v>0</v>
      </c>
      <c r="AC132" s="12">
        <v>1016564.54</v>
      </c>
      <c r="AD132" s="12">
        <v>0</v>
      </c>
      <c r="AE132" s="12">
        <v>0</v>
      </c>
      <c r="AF132" s="12">
        <v>18338.099999999999</v>
      </c>
      <c r="AG132" s="12">
        <v>0</v>
      </c>
      <c r="AH132" s="12">
        <v>0</v>
      </c>
      <c r="AI132" s="12">
        <v>86820.68</v>
      </c>
      <c r="AJ132" s="12">
        <v>2644.41</v>
      </c>
      <c r="AK132" s="12">
        <v>0</v>
      </c>
      <c r="AL132" s="12">
        <v>34608.120000000003</v>
      </c>
      <c r="AM132" s="12">
        <v>0</v>
      </c>
      <c r="AN132" s="12">
        <v>0</v>
      </c>
      <c r="AO132" s="12">
        <v>171653.18</v>
      </c>
      <c r="AP132" s="12">
        <v>214328.47</v>
      </c>
      <c r="AQ132" s="12">
        <v>35847.07</v>
      </c>
      <c r="AR132" s="12">
        <v>302279.19</v>
      </c>
      <c r="AS132" s="12">
        <v>0</v>
      </c>
      <c r="AT132" s="12">
        <v>3026.63</v>
      </c>
      <c r="AU132" s="12">
        <v>0</v>
      </c>
      <c r="AV132" s="12">
        <v>125103.57</v>
      </c>
      <c r="AW132" s="12">
        <v>7900.48</v>
      </c>
      <c r="AX132" s="12">
        <v>0</v>
      </c>
      <c r="AY132" s="12">
        <v>47750</v>
      </c>
      <c r="AZ132" s="12">
        <v>93034.73</v>
      </c>
      <c r="BA132" s="12">
        <v>0</v>
      </c>
      <c r="BB132" s="12">
        <v>0</v>
      </c>
      <c r="BC132" s="12">
        <v>60473.47</v>
      </c>
      <c r="BD132" s="12">
        <v>7900</v>
      </c>
      <c r="BE132" s="12">
        <v>41561.81</v>
      </c>
      <c r="BF132" s="12">
        <v>0</v>
      </c>
      <c r="BG132" s="12">
        <v>302.63</v>
      </c>
      <c r="BH132" s="12">
        <v>10423.76</v>
      </c>
      <c r="BI132" s="12">
        <v>0</v>
      </c>
      <c r="BJ132" s="12">
        <v>0</v>
      </c>
      <c r="BK132" s="12">
        <v>0</v>
      </c>
      <c r="BL132" s="12">
        <v>0</v>
      </c>
      <c r="BM132" s="12">
        <v>0</v>
      </c>
      <c r="BN132" s="12">
        <v>0</v>
      </c>
      <c r="BO132" s="12">
        <v>0</v>
      </c>
      <c r="BP132" s="12">
        <v>0</v>
      </c>
      <c r="BQ132" s="12">
        <v>0</v>
      </c>
      <c r="BR132" s="12">
        <v>0</v>
      </c>
      <c r="BS132" s="12">
        <v>0</v>
      </c>
      <c r="BT132" s="12">
        <v>0</v>
      </c>
      <c r="BU132" s="12">
        <v>7340.1584495230709</v>
      </c>
      <c r="BV132" s="12">
        <v>7990.7031370243049</v>
      </c>
      <c r="BW132" s="12">
        <v>710859.98</v>
      </c>
      <c r="BX132" s="12">
        <v>178120.67</v>
      </c>
      <c r="BY132" s="12">
        <v>383191.91</v>
      </c>
      <c r="BZ132" s="12">
        <v>1319.14</v>
      </c>
      <c r="CA132" s="12">
        <v>0</v>
      </c>
      <c r="CB132" s="12">
        <v>0</v>
      </c>
      <c r="CC132" s="12">
        <v>0</v>
      </c>
      <c r="CD132" s="12">
        <v>0</v>
      </c>
      <c r="CE132" s="12">
        <v>0</v>
      </c>
      <c r="CF132" s="12">
        <v>0</v>
      </c>
      <c r="CG132" s="12">
        <v>81423.39</v>
      </c>
      <c r="CH132" s="12">
        <v>85532.18</v>
      </c>
      <c r="CI132" s="13">
        <v>2.71</v>
      </c>
      <c r="CJ132" s="13">
        <v>3.71</v>
      </c>
      <c r="CK132" s="13">
        <v>4.26</v>
      </c>
      <c r="CL132" s="13">
        <v>9.11</v>
      </c>
      <c r="CM132" s="13">
        <v>0.15</v>
      </c>
      <c r="CN132" s="13">
        <v>2.2000000000000002</v>
      </c>
      <c r="CO132" s="13">
        <v>0</v>
      </c>
      <c r="CP132" s="13">
        <v>0.3</v>
      </c>
      <c r="CQ132" s="10" t="s">
        <v>396</v>
      </c>
      <c r="CR132" s="14">
        <v>80883514</v>
      </c>
      <c r="CS132" s="14">
        <v>1548639</v>
      </c>
      <c r="CT132" s="14">
        <v>21662047</v>
      </c>
      <c r="CU132" s="14">
        <v>14861533</v>
      </c>
      <c r="CV132" s="11">
        <v>28</v>
      </c>
      <c r="CW132" s="11">
        <v>257</v>
      </c>
      <c r="CX132" s="15">
        <v>29</v>
      </c>
      <c r="CY132" s="16">
        <v>3.87</v>
      </c>
      <c r="CZ132" s="13">
        <v>256.13</v>
      </c>
      <c r="DA132" s="17">
        <v>0</v>
      </c>
      <c r="DB132" s="17">
        <v>0.1245136186770428</v>
      </c>
      <c r="DC132" s="17">
        <f t="shared" ref="DC132:DC155" si="14">CV132/CW132</f>
        <v>0.10894941634241245</v>
      </c>
      <c r="DD132" s="15">
        <v>37</v>
      </c>
      <c r="DE132" s="11">
        <f t="shared" ref="DE132:DE155" si="15">CW132/(DO132+DP132)</f>
        <v>10.993297938050846</v>
      </c>
      <c r="DF132" s="17">
        <f t="shared" ref="DF132:DF155" si="16">(DH132+DI132)/(DJ132+DK132)</f>
        <v>0.95773340444418043</v>
      </c>
      <c r="DG132" s="15">
        <v>32</v>
      </c>
      <c r="DH132" s="16">
        <v>146.7957848275862</v>
      </c>
      <c r="DI132" s="16">
        <v>95.887155724737994</v>
      </c>
      <c r="DJ132" s="16">
        <v>152.256</v>
      </c>
      <c r="DK132" s="16">
        <v>101.137</v>
      </c>
      <c r="DL132" s="18">
        <v>30906.266949783312</v>
      </c>
      <c r="DM132" s="19">
        <v>21.375</v>
      </c>
      <c r="DN132" s="16">
        <v>4.1666666666666664E-2</v>
      </c>
      <c r="DO132" s="19">
        <v>23.37787999999999</v>
      </c>
      <c r="DP132" s="19">
        <v>0</v>
      </c>
      <c r="DQ132" s="20">
        <v>22.285714285714285</v>
      </c>
      <c r="DR132" s="20">
        <v>21</v>
      </c>
      <c r="DS132" s="20">
        <v>19.857142857142858</v>
      </c>
      <c r="DT132" s="20">
        <v>20.785714285714285</v>
      </c>
      <c r="DU132" s="20">
        <v>21.071428571428573</v>
      </c>
      <c r="DV132" s="21">
        <v>28</v>
      </c>
    </row>
    <row r="133" spans="1:126" s="22" customFormat="1" x14ac:dyDescent="0.2">
      <c r="A133" s="4">
        <v>2008</v>
      </c>
      <c r="B133" s="9">
        <v>53002</v>
      </c>
      <c r="C133" s="10" t="s">
        <v>221</v>
      </c>
      <c r="D133" s="10" t="s">
        <v>324</v>
      </c>
      <c r="E133" s="11">
        <v>751.43</v>
      </c>
      <c r="F133" s="10" t="s">
        <v>52</v>
      </c>
      <c r="G133" s="11">
        <v>126</v>
      </c>
      <c r="H133" s="12">
        <v>999238.12</v>
      </c>
      <c r="I133" s="12">
        <v>12092.66</v>
      </c>
      <c r="J133" s="12">
        <v>260770.11</v>
      </c>
      <c r="K133" s="12">
        <v>117032</v>
      </c>
      <c r="L133" s="12">
        <v>188626.4</v>
      </c>
      <c r="M133" s="12">
        <v>47.06</v>
      </c>
      <c r="N133" s="12">
        <v>0</v>
      </c>
      <c r="O133" s="12">
        <v>0</v>
      </c>
      <c r="P133" s="12">
        <v>134432.48000000001</v>
      </c>
      <c r="Q133" s="12">
        <v>33.33</v>
      </c>
      <c r="R133" s="12">
        <v>0</v>
      </c>
      <c r="S133" s="12">
        <v>41345.79</v>
      </c>
      <c r="T133" s="12">
        <v>65319.24</v>
      </c>
      <c r="U133" s="12">
        <v>19.61</v>
      </c>
      <c r="V133" s="12">
        <v>0</v>
      </c>
      <c r="W133" s="12">
        <v>0</v>
      </c>
      <c r="X133" s="12">
        <v>50299</v>
      </c>
      <c r="Y133" s="12">
        <v>165000</v>
      </c>
      <c r="Z133" s="12">
        <v>0</v>
      </c>
      <c r="AA133" s="12">
        <v>0</v>
      </c>
      <c r="AB133" s="12">
        <v>0</v>
      </c>
      <c r="AC133" s="12">
        <v>884614.47</v>
      </c>
      <c r="AD133" s="12">
        <v>0</v>
      </c>
      <c r="AE133" s="12">
        <v>0</v>
      </c>
      <c r="AF133" s="12">
        <v>62851.31</v>
      </c>
      <c r="AG133" s="12">
        <v>0</v>
      </c>
      <c r="AH133" s="12">
        <v>0</v>
      </c>
      <c r="AI133" s="12">
        <v>94221.47</v>
      </c>
      <c r="AJ133" s="12">
        <v>23193</v>
      </c>
      <c r="AK133" s="12">
        <v>0</v>
      </c>
      <c r="AL133" s="12">
        <v>29484.89</v>
      </c>
      <c r="AM133" s="12">
        <v>0</v>
      </c>
      <c r="AN133" s="12">
        <v>0</v>
      </c>
      <c r="AO133" s="12">
        <v>30830.95</v>
      </c>
      <c r="AP133" s="12">
        <v>114232.3</v>
      </c>
      <c r="AQ133" s="12">
        <v>26397.64</v>
      </c>
      <c r="AR133" s="12">
        <v>145263.07</v>
      </c>
      <c r="AS133" s="12">
        <v>0</v>
      </c>
      <c r="AT133" s="12">
        <v>0</v>
      </c>
      <c r="AU133" s="12">
        <v>0</v>
      </c>
      <c r="AV133" s="12">
        <v>57868.29</v>
      </c>
      <c r="AW133" s="12">
        <v>0</v>
      </c>
      <c r="AX133" s="12">
        <v>0</v>
      </c>
      <c r="AY133" s="12">
        <v>17975</v>
      </c>
      <c r="AZ133" s="12">
        <v>60448.23</v>
      </c>
      <c r="BA133" s="12">
        <v>0</v>
      </c>
      <c r="BB133" s="12">
        <v>0</v>
      </c>
      <c r="BC133" s="12">
        <v>93324.1</v>
      </c>
      <c r="BD133" s="12">
        <v>0</v>
      </c>
      <c r="BE133" s="12">
        <v>46612.480000000003</v>
      </c>
      <c r="BF133" s="12">
        <v>3500</v>
      </c>
      <c r="BG133" s="12">
        <v>0</v>
      </c>
      <c r="BH133" s="12">
        <v>78.52</v>
      </c>
      <c r="BI133" s="12">
        <v>0</v>
      </c>
      <c r="BJ133" s="12">
        <v>0</v>
      </c>
      <c r="BK133" s="12">
        <v>0</v>
      </c>
      <c r="BL133" s="12">
        <v>0</v>
      </c>
      <c r="BM133" s="12">
        <v>1535.04</v>
      </c>
      <c r="BN133" s="12">
        <v>5184.71</v>
      </c>
      <c r="BO133" s="12">
        <v>0</v>
      </c>
      <c r="BP133" s="12">
        <v>4063.83</v>
      </c>
      <c r="BQ133" s="12">
        <v>0</v>
      </c>
      <c r="BR133" s="12">
        <v>19999.79</v>
      </c>
      <c r="BS133" s="12">
        <v>0</v>
      </c>
      <c r="BT133" s="12">
        <v>502.18</v>
      </c>
      <c r="BU133" s="12">
        <v>9826.3443260031509</v>
      </c>
      <c r="BV133" s="12">
        <v>11422.320088024595</v>
      </c>
      <c r="BW133" s="12">
        <v>800615.53</v>
      </c>
      <c r="BX133" s="12">
        <v>299216.49</v>
      </c>
      <c r="BY133" s="12">
        <v>190801.9</v>
      </c>
      <c r="BZ133" s="12">
        <v>26729.74</v>
      </c>
      <c r="CA133" s="12">
        <v>0</v>
      </c>
      <c r="CB133" s="12">
        <v>0</v>
      </c>
      <c r="CC133" s="12">
        <v>0</v>
      </c>
      <c r="CD133" s="12">
        <v>0</v>
      </c>
      <c r="CE133" s="12">
        <v>0</v>
      </c>
      <c r="CF133" s="12">
        <v>0</v>
      </c>
      <c r="CG133" s="12">
        <v>53207.98</v>
      </c>
      <c r="CH133" s="12">
        <v>61814.79</v>
      </c>
      <c r="CI133" s="13">
        <v>3.38</v>
      </c>
      <c r="CJ133" s="13">
        <v>4.63</v>
      </c>
      <c r="CK133" s="13">
        <v>5.31</v>
      </c>
      <c r="CL133" s="13">
        <v>11.36</v>
      </c>
      <c r="CM133" s="13">
        <v>0.5</v>
      </c>
      <c r="CN133" s="13">
        <v>0.71</v>
      </c>
      <c r="CO133" s="13">
        <v>0</v>
      </c>
      <c r="CP133" s="13">
        <v>0.3</v>
      </c>
      <c r="CQ133" s="10" t="s">
        <v>235</v>
      </c>
      <c r="CR133" s="14">
        <v>189796033</v>
      </c>
      <c r="CS133" s="14">
        <v>812007</v>
      </c>
      <c r="CT133" s="14">
        <v>14675030</v>
      </c>
      <c r="CU133" s="14">
        <v>12427868</v>
      </c>
      <c r="CV133" s="11">
        <v>23</v>
      </c>
      <c r="CW133" s="11">
        <v>140</v>
      </c>
      <c r="CX133" s="15">
        <v>4</v>
      </c>
      <c r="CY133" s="16">
        <v>0</v>
      </c>
      <c r="CZ133" s="13">
        <v>126</v>
      </c>
      <c r="DA133" s="17">
        <v>1.4705882352941176E-2</v>
      </c>
      <c r="DB133" s="17">
        <v>0.45</v>
      </c>
      <c r="DC133" s="17">
        <f t="shared" si="14"/>
        <v>0.16428571428571428</v>
      </c>
      <c r="DD133" s="15">
        <v>9</v>
      </c>
      <c r="DE133" s="11">
        <f t="shared" si="15"/>
        <v>7.9535241497398612</v>
      </c>
      <c r="DF133" s="17">
        <f t="shared" si="16"/>
        <v>0.96074627930405387</v>
      </c>
      <c r="DG133" s="15">
        <v>11</v>
      </c>
      <c r="DH133" s="16">
        <v>79.474847505184826</v>
      </c>
      <c r="DI133" s="16">
        <v>43.640945202512455</v>
      </c>
      <c r="DJ133" s="16">
        <v>81.974999999999994</v>
      </c>
      <c r="DK133" s="16">
        <v>46.170999999999999</v>
      </c>
      <c r="DL133" s="18">
        <v>31284.650272180952</v>
      </c>
      <c r="DM133" s="19">
        <v>11.789473684210526</v>
      </c>
      <c r="DN133" s="16">
        <v>0.10526315789473684</v>
      </c>
      <c r="DO133" s="19">
        <v>17.602260000000005</v>
      </c>
      <c r="DP133" s="19">
        <v>0</v>
      </c>
      <c r="DQ133" s="20"/>
      <c r="DR133" s="20"/>
      <c r="DS133" s="20"/>
      <c r="DT133" s="20"/>
      <c r="DU133" s="20"/>
      <c r="DV133" s="21">
        <v>9</v>
      </c>
    </row>
    <row r="134" spans="1:126" s="27" customFormat="1" x14ac:dyDescent="0.2">
      <c r="A134" s="4">
        <v>2008</v>
      </c>
      <c r="B134" s="9">
        <v>54002</v>
      </c>
      <c r="C134" s="10" t="s">
        <v>111</v>
      </c>
      <c r="D134" s="10" t="s">
        <v>325</v>
      </c>
      <c r="E134" s="11">
        <v>850.37</v>
      </c>
      <c r="F134" s="10" t="s">
        <v>53</v>
      </c>
      <c r="G134" s="11">
        <v>995</v>
      </c>
      <c r="H134" s="12">
        <v>2123548.12</v>
      </c>
      <c r="I134" s="12">
        <v>239681.34</v>
      </c>
      <c r="J134" s="12">
        <v>3546624</v>
      </c>
      <c r="K134" s="12">
        <v>992163.81</v>
      </c>
      <c r="L134" s="12">
        <v>657474.4</v>
      </c>
      <c r="M134" s="12">
        <v>0</v>
      </c>
      <c r="N134" s="12">
        <v>9790.19</v>
      </c>
      <c r="O134" s="12">
        <v>19722</v>
      </c>
      <c r="P134" s="12">
        <v>351641.73</v>
      </c>
      <c r="Q134" s="12">
        <v>0</v>
      </c>
      <c r="R134" s="12">
        <v>201912</v>
      </c>
      <c r="S134" s="12">
        <v>420438.3</v>
      </c>
      <c r="T134" s="12">
        <v>0</v>
      </c>
      <c r="U134" s="12">
        <v>0</v>
      </c>
      <c r="V134" s="12">
        <v>0</v>
      </c>
      <c r="W134" s="12">
        <v>0</v>
      </c>
      <c r="X134" s="12">
        <v>3372178</v>
      </c>
      <c r="Y134" s="12">
        <v>0</v>
      </c>
      <c r="Z134" s="12">
        <v>0</v>
      </c>
      <c r="AA134" s="12">
        <v>201912</v>
      </c>
      <c r="AB134" s="12">
        <v>0</v>
      </c>
      <c r="AC134" s="12">
        <v>4622564.95</v>
      </c>
      <c r="AD134" s="12">
        <v>0</v>
      </c>
      <c r="AE134" s="12">
        <v>0</v>
      </c>
      <c r="AF134" s="12">
        <v>180295.97</v>
      </c>
      <c r="AG134" s="12">
        <v>0</v>
      </c>
      <c r="AH134" s="12">
        <v>0</v>
      </c>
      <c r="AI134" s="12">
        <v>999096.15</v>
      </c>
      <c r="AJ134" s="12">
        <v>38329.32</v>
      </c>
      <c r="AK134" s="12">
        <v>0</v>
      </c>
      <c r="AL134" s="12">
        <v>0</v>
      </c>
      <c r="AM134" s="12">
        <v>0</v>
      </c>
      <c r="AN134" s="12">
        <v>0</v>
      </c>
      <c r="AO134" s="12">
        <v>639539.56999999995</v>
      </c>
      <c r="AP134" s="12">
        <v>627302.46</v>
      </c>
      <c r="AQ134" s="12">
        <v>622391.04000000004</v>
      </c>
      <c r="AR134" s="12">
        <v>1456115.88</v>
      </c>
      <c r="AS134" s="12">
        <v>0</v>
      </c>
      <c r="AT134" s="12">
        <v>40964.19</v>
      </c>
      <c r="AU134" s="12">
        <v>0</v>
      </c>
      <c r="AV134" s="12">
        <v>255528.88</v>
      </c>
      <c r="AW134" s="12">
        <v>71229.679999999993</v>
      </c>
      <c r="AX134" s="12">
        <v>4084</v>
      </c>
      <c r="AY134" s="12">
        <v>26265</v>
      </c>
      <c r="AZ134" s="12">
        <v>1359581.23</v>
      </c>
      <c r="BA134" s="12">
        <v>0</v>
      </c>
      <c r="BB134" s="12">
        <v>0</v>
      </c>
      <c r="BC134" s="12">
        <v>0</v>
      </c>
      <c r="BD134" s="12">
        <v>0</v>
      </c>
      <c r="BE134" s="12">
        <v>285676.45</v>
      </c>
      <c r="BF134" s="12">
        <v>0</v>
      </c>
      <c r="BG134" s="12">
        <v>15640.03</v>
      </c>
      <c r="BH134" s="12">
        <v>0</v>
      </c>
      <c r="BI134" s="12">
        <v>0</v>
      </c>
      <c r="BJ134" s="12">
        <v>0</v>
      </c>
      <c r="BK134" s="12">
        <v>0</v>
      </c>
      <c r="BL134" s="12">
        <v>0</v>
      </c>
      <c r="BM134" s="12">
        <v>0</v>
      </c>
      <c r="BN134" s="12">
        <v>0</v>
      </c>
      <c r="BO134" s="12">
        <v>0</v>
      </c>
      <c r="BP134" s="12">
        <v>0</v>
      </c>
      <c r="BQ134" s="12">
        <v>0</v>
      </c>
      <c r="BR134" s="12">
        <v>0</v>
      </c>
      <c r="BS134" s="12">
        <v>0</v>
      </c>
      <c r="BT134" s="12">
        <v>0</v>
      </c>
      <c r="BU134" s="12">
        <v>8397.6680169187221</v>
      </c>
      <c r="BV134" s="12">
        <v>9635.2482674539333</v>
      </c>
      <c r="BW134" s="12">
        <v>2290688.73</v>
      </c>
      <c r="BX134" s="12">
        <v>231129.38</v>
      </c>
      <c r="BY134" s="12">
        <v>303525.59000000003</v>
      </c>
      <c r="BZ134" s="12">
        <v>0</v>
      </c>
      <c r="CA134" s="12">
        <v>0</v>
      </c>
      <c r="CB134" s="12">
        <v>0</v>
      </c>
      <c r="CC134" s="12">
        <v>380053.21</v>
      </c>
      <c r="CD134" s="12">
        <v>0</v>
      </c>
      <c r="CE134" s="12">
        <v>1978573.2</v>
      </c>
      <c r="CF134" s="12">
        <v>0</v>
      </c>
      <c r="CG134" s="12">
        <v>561323.17000000004</v>
      </c>
      <c r="CH134" s="12">
        <v>556718.06000000006</v>
      </c>
      <c r="CI134" s="13">
        <v>2.71</v>
      </c>
      <c r="CJ134" s="13">
        <v>3.71</v>
      </c>
      <c r="CK134" s="13">
        <v>4.26</v>
      </c>
      <c r="CL134" s="13">
        <v>9.11</v>
      </c>
      <c r="CM134" s="13">
        <v>1.2</v>
      </c>
      <c r="CN134" s="13">
        <v>1.55</v>
      </c>
      <c r="CO134" s="13">
        <v>0</v>
      </c>
      <c r="CP134" s="13">
        <v>0</v>
      </c>
      <c r="CQ134" s="10"/>
      <c r="CR134" s="14">
        <v>242125327</v>
      </c>
      <c r="CS134" s="14">
        <v>2397797</v>
      </c>
      <c r="CT134" s="14">
        <v>78075072</v>
      </c>
      <c r="CU134" s="14">
        <v>45981442</v>
      </c>
      <c r="CV134" s="11">
        <v>240</v>
      </c>
      <c r="CW134" s="11">
        <v>1014</v>
      </c>
      <c r="CX134" s="15">
        <v>5</v>
      </c>
      <c r="CY134" s="16">
        <v>11</v>
      </c>
      <c r="CZ134" s="13">
        <v>1032</v>
      </c>
      <c r="DA134" s="17">
        <v>6.7538126361655779E-2</v>
      </c>
      <c r="DB134" s="17">
        <v>0.44477317554240631</v>
      </c>
      <c r="DC134" s="17">
        <f t="shared" si="14"/>
        <v>0.23668639053254437</v>
      </c>
      <c r="DD134" s="15">
        <v>684</v>
      </c>
      <c r="DE134" s="11">
        <f t="shared" si="15"/>
        <v>11.610299274356294</v>
      </c>
      <c r="DF134" s="17">
        <f t="shared" si="16"/>
        <v>0.92973674843828946</v>
      </c>
      <c r="DG134" s="15">
        <v>59</v>
      </c>
      <c r="DH134" s="16">
        <v>634.30109277930535</v>
      </c>
      <c r="DI134" s="16">
        <v>259.45670296791906</v>
      </c>
      <c r="DJ134" s="16">
        <v>677.81</v>
      </c>
      <c r="DK134" s="16">
        <v>283.49200000000002</v>
      </c>
      <c r="DL134" s="24">
        <v>36493.086501903876</v>
      </c>
      <c r="DM134" s="19">
        <v>18.310344827586206</v>
      </c>
      <c r="DN134" s="16">
        <v>0.10344827586206896</v>
      </c>
      <c r="DO134" s="19">
        <v>86.336250000000007</v>
      </c>
      <c r="DP134" s="19">
        <v>1</v>
      </c>
      <c r="DQ134" s="25">
        <v>20.828571428571429</v>
      </c>
      <c r="DR134" s="25">
        <v>22.2</v>
      </c>
      <c r="DS134" s="25">
        <v>20.428571428571427</v>
      </c>
      <c r="DT134" s="25">
        <v>21.228571428571428</v>
      </c>
      <c r="DU134" s="25">
        <v>21.342857142857142</v>
      </c>
      <c r="DV134" s="26">
        <v>35</v>
      </c>
    </row>
    <row r="135" spans="1:126" s="22" customFormat="1" x14ac:dyDescent="0.2">
      <c r="A135" s="4">
        <v>2008</v>
      </c>
      <c r="B135" s="9">
        <v>54004</v>
      </c>
      <c r="C135" s="10" t="s">
        <v>222</v>
      </c>
      <c r="D135" s="10" t="s">
        <v>365</v>
      </c>
      <c r="E135" s="11">
        <v>173.36</v>
      </c>
      <c r="F135" s="10" t="s">
        <v>53</v>
      </c>
      <c r="G135" s="11">
        <v>202</v>
      </c>
      <c r="H135" s="12">
        <v>595160</v>
      </c>
      <c r="I135" s="12">
        <v>26796.48</v>
      </c>
      <c r="J135" s="12">
        <v>757169.65</v>
      </c>
      <c r="K135" s="12">
        <v>159018.51999999999</v>
      </c>
      <c r="L135" s="12">
        <v>339510.77</v>
      </c>
      <c r="M135" s="12">
        <v>0</v>
      </c>
      <c r="N135" s="12">
        <v>0</v>
      </c>
      <c r="O135" s="12">
        <v>0</v>
      </c>
      <c r="P135" s="12">
        <v>157350.82</v>
      </c>
      <c r="Q135" s="12">
        <v>0</v>
      </c>
      <c r="R135" s="12">
        <v>0</v>
      </c>
      <c r="S135" s="12">
        <v>45564.31</v>
      </c>
      <c r="T135" s="12">
        <v>0</v>
      </c>
      <c r="U135" s="12">
        <v>0</v>
      </c>
      <c r="V135" s="12">
        <v>0</v>
      </c>
      <c r="W135" s="12">
        <v>0</v>
      </c>
      <c r="X135" s="12">
        <v>726891</v>
      </c>
      <c r="Y135" s="12">
        <v>0</v>
      </c>
      <c r="Z135" s="12">
        <v>0</v>
      </c>
      <c r="AA135" s="12">
        <v>0</v>
      </c>
      <c r="AB135" s="12">
        <v>0</v>
      </c>
      <c r="AC135" s="12">
        <v>857179.94</v>
      </c>
      <c r="AD135" s="12">
        <v>0</v>
      </c>
      <c r="AE135" s="12">
        <v>0</v>
      </c>
      <c r="AF135" s="12">
        <v>51634.61</v>
      </c>
      <c r="AG135" s="12">
        <v>0</v>
      </c>
      <c r="AH135" s="12">
        <v>0</v>
      </c>
      <c r="AI135" s="12">
        <v>54491.37</v>
      </c>
      <c r="AJ135" s="12">
        <v>8778.84</v>
      </c>
      <c r="AK135" s="12">
        <v>0</v>
      </c>
      <c r="AL135" s="12">
        <v>0</v>
      </c>
      <c r="AM135" s="12">
        <v>0</v>
      </c>
      <c r="AN135" s="12">
        <v>0</v>
      </c>
      <c r="AO135" s="12">
        <v>20930.37</v>
      </c>
      <c r="AP135" s="12">
        <v>169869.04</v>
      </c>
      <c r="AQ135" s="12">
        <v>82491.42</v>
      </c>
      <c r="AR135" s="12">
        <v>265399.69</v>
      </c>
      <c r="AS135" s="12">
        <v>0</v>
      </c>
      <c r="AT135" s="12">
        <v>0</v>
      </c>
      <c r="AU135" s="12">
        <v>0</v>
      </c>
      <c r="AV135" s="12">
        <v>105193.38</v>
      </c>
      <c r="AW135" s="12">
        <v>0</v>
      </c>
      <c r="AX135" s="12">
        <v>0</v>
      </c>
      <c r="AY135" s="12">
        <v>0</v>
      </c>
      <c r="AZ135" s="12">
        <v>17638</v>
      </c>
      <c r="BA135" s="12">
        <v>0</v>
      </c>
      <c r="BB135" s="12">
        <v>0</v>
      </c>
      <c r="BC135" s="12">
        <v>19999.919999999998</v>
      </c>
      <c r="BD135" s="12">
        <v>0</v>
      </c>
      <c r="BE135" s="12">
        <v>63773.52</v>
      </c>
      <c r="BF135" s="12">
        <v>0</v>
      </c>
      <c r="BG135" s="12">
        <v>0</v>
      </c>
      <c r="BH135" s="12">
        <v>0</v>
      </c>
      <c r="BI135" s="12">
        <v>0</v>
      </c>
      <c r="BJ135" s="12">
        <v>0</v>
      </c>
      <c r="BK135" s="12">
        <v>0</v>
      </c>
      <c r="BL135" s="12">
        <v>0</v>
      </c>
      <c r="BM135" s="12">
        <v>0</v>
      </c>
      <c r="BN135" s="12">
        <v>0</v>
      </c>
      <c r="BO135" s="12">
        <v>0</v>
      </c>
      <c r="BP135" s="12">
        <v>0</v>
      </c>
      <c r="BQ135" s="12">
        <v>0</v>
      </c>
      <c r="BR135" s="12">
        <v>0</v>
      </c>
      <c r="BS135" s="12">
        <v>0</v>
      </c>
      <c r="BT135" s="12">
        <v>0</v>
      </c>
      <c r="BU135" s="12">
        <v>6908.6379808709135</v>
      </c>
      <c r="BV135" s="12">
        <v>7464.4854651845926</v>
      </c>
      <c r="BW135" s="12">
        <v>1131241.74</v>
      </c>
      <c r="BX135" s="12">
        <v>548169.11</v>
      </c>
      <c r="BY135" s="12">
        <v>192448.46</v>
      </c>
      <c r="BZ135" s="12">
        <v>0</v>
      </c>
      <c r="CA135" s="12">
        <v>0</v>
      </c>
      <c r="CB135" s="12">
        <v>0</v>
      </c>
      <c r="CC135" s="12">
        <v>4223.8500000000004</v>
      </c>
      <c r="CD135" s="12">
        <v>289929.71999999997</v>
      </c>
      <c r="CE135" s="12">
        <v>0</v>
      </c>
      <c r="CF135" s="12">
        <v>0</v>
      </c>
      <c r="CG135" s="12">
        <v>101443.17</v>
      </c>
      <c r="CH135" s="12">
        <v>102187.49</v>
      </c>
      <c r="CI135" s="13">
        <v>3.45</v>
      </c>
      <c r="CJ135" s="13">
        <v>4.72</v>
      </c>
      <c r="CK135" s="13">
        <v>5.42</v>
      </c>
      <c r="CL135" s="13">
        <v>11.6</v>
      </c>
      <c r="CM135" s="13">
        <v>1.4</v>
      </c>
      <c r="CN135" s="13">
        <v>3</v>
      </c>
      <c r="CO135" s="13">
        <v>0</v>
      </c>
      <c r="CP135" s="13">
        <v>0</v>
      </c>
      <c r="CQ135" s="10" t="s">
        <v>235</v>
      </c>
      <c r="CR135" s="14">
        <v>88247457</v>
      </c>
      <c r="CS135" s="14">
        <v>2559183</v>
      </c>
      <c r="CT135" s="14">
        <v>14551145</v>
      </c>
      <c r="CU135" s="14">
        <v>6236867</v>
      </c>
      <c r="CV135" s="11">
        <v>25</v>
      </c>
      <c r="CW135" s="11">
        <v>202</v>
      </c>
      <c r="CX135" s="15">
        <v>28</v>
      </c>
      <c r="CY135" s="16">
        <v>1</v>
      </c>
      <c r="CZ135" s="13">
        <v>207</v>
      </c>
      <c r="DA135" s="17">
        <v>0</v>
      </c>
      <c r="DB135" s="17">
        <v>0.2722772277227723</v>
      </c>
      <c r="DC135" s="17">
        <f t="shared" si="14"/>
        <v>0.12376237623762376</v>
      </c>
      <c r="DD135" s="15">
        <v>161</v>
      </c>
      <c r="DE135" s="11">
        <f t="shared" si="15"/>
        <v>10.462797503431496</v>
      </c>
      <c r="DF135" s="17">
        <f t="shared" si="16"/>
        <v>0.95874673288726509</v>
      </c>
      <c r="DG135" s="15">
        <v>12</v>
      </c>
      <c r="DH135" s="16">
        <v>141.81997579425115</v>
      </c>
      <c r="DI135" s="16">
        <v>62.167772828507793</v>
      </c>
      <c r="DJ135" s="16">
        <v>146.828</v>
      </c>
      <c r="DK135" s="16">
        <v>65.936999999999998</v>
      </c>
      <c r="DL135" s="18">
        <v>31947.023893507405</v>
      </c>
      <c r="DM135" s="19">
        <v>13.2</v>
      </c>
      <c r="DN135" s="16">
        <v>0.2</v>
      </c>
      <c r="DO135" s="19">
        <v>19.306499999999982</v>
      </c>
      <c r="DP135" s="19">
        <v>0</v>
      </c>
      <c r="DQ135" s="20">
        <v>23</v>
      </c>
      <c r="DR135" s="20">
        <v>22.8</v>
      </c>
      <c r="DS135" s="20">
        <v>22.3</v>
      </c>
      <c r="DT135" s="20">
        <v>22.3</v>
      </c>
      <c r="DU135" s="20">
        <v>22.8</v>
      </c>
      <c r="DV135" s="21">
        <v>10</v>
      </c>
    </row>
    <row r="136" spans="1:126" s="22" customFormat="1" x14ac:dyDescent="0.2">
      <c r="A136" s="4">
        <v>2008</v>
      </c>
      <c r="B136" s="9">
        <v>54006</v>
      </c>
      <c r="C136" s="10" t="s">
        <v>78</v>
      </c>
      <c r="D136" s="10" t="s">
        <v>326</v>
      </c>
      <c r="E136" s="11">
        <v>156.41</v>
      </c>
      <c r="F136" s="10" t="s">
        <v>53</v>
      </c>
      <c r="G136" s="11">
        <v>127</v>
      </c>
      <c r="H136" s="12">
        <v>348216.54</v>
      </c>
      <c r="I136" s="12">
        <v>17370.53</v>
      </c>
      <c r="J136" s="12">
        <v>553482.56999999995</v>
      </c>
      <c r="K136" s="12">
        <v>104640</v>
      </c>
      <c r="L136" s="12">
        <v>94217.53</v>
      </c>
      <c r="M136" s="12">
        <v>0</v>
      </c>
      <c r="N136" s="12">
        <v>0</v>
      </c>
      <c r="O136" s="12">
        <v>0</v>
      </c>
      <c r="P136" s="12">
        <v>60901.56</v>
      </c>
      <c r="Q136" s="12">
        <v>0</v>
      </c>
      <c r="R136" s="12">
        <v>26547</v>
      </c>
      <c r="S136" s="12">
        <v>40877.51</v>
      </c>
      <c r="T136" s="12">
        <v>13070.46</v>
      </c>
      <c r="U136" s="12">
        <v>0</v>
      </c>
      <c r="V136" s="12">
        <v>0</v>
      </c>
      <c r="W136" s="12">
        <v>0</v>
      </c>
      <c r="X136" s="12">
        <v>525519</v>
      </c>
      <c r="Y136" s="12">
        <v>0</v>
      </c>
      <c r="Z136" s="12">
        <v>0</v>
      </c>
      <c r="AA136" s="12">
        <v>4956</v>
      </c>
      <c r="AB136" s="12">
        <v>21591</v>
      </c>
      <c r="AC136" s="12">
        <v>471518.56</v>
      </c>
      <c r="AD136" s="12">
        <v>0</v>
      </c>
      <c r="AE136" s="12">
        <v>0</v>
      </c>
      <c r="AF136" s="12">
        <v>19072.45</v>
      </c>
      <c r="AG136" s="12">
        <v>0</v>
      </c>
      <c r="AH136" s="12">
        <v>0</v>
      </c>
      <c r="AI136" s="12">
        <v>74446.55</v>
      </c>
      <c r="AJ136" s="12">
        <v>5698.32</v>
      </c>
      <c r="AK136" s="12">
        <v>0</v>
      </c>
      <c r="AL136" s="12">
        <v>17347.54</v>
      </c>
      <c r="AM136" s="12">
        <v>0</v>
      </c>
      <c r="AN136" s="12">
        <v>0</v>
      </c>
      <c r="AO136" s="12">
        <v>25200.82</v>
      </c>
      <c r="AP136" s="12">
        <v>142373.42000000001</v>
      </c>
      <c r="AQ136" s="12">
        <v>63694.43</v>
      </c>
      <c r="AR136" s="12">
        <v>154558.44</v>
      </c>
      <c r="AS136" s="12">
        <v>0</v>
      </c>
      <c r="AT136" s="12">
        <v>0</v>
      </c>
      <c r="AU136" s="12">
        <v>0</v>
      </c>
      <c r="AV136" s="12">
        <v>59645.99</v>
      </c>
      <c r="AW136" s="12">
        <v>0</v>
      </c>
      <c r="AX136" s="12">
        <v>0</v>
      </c>
      <c r="AY136" s="12">
        <v>14000</v>
      </c>
      <c r="AZ136" s="12">
        <v>27160.53</v>
      </c>
      <c r="BA136" s="12">
        <v>0</v>
      </c>
      <c r="BB136" s="12">
        <v>0</v>
      </c>
      <c r="BC136" s="12">
        <v>0</v>
      </c>
      <c r="BD136" s="12">
        <v>4936.58</v>
      </c>
      <c r="BE136" s="12">
        <v>41667.54</v>
      </c>
      <c r="BF136" s="12">
        <v>0</v>
      </c>
      <c r="BG136" s="12">
        <v>0</v>
      </c>
      <c r="BH136" s="12">
        <v>0</v>
      </c>
      <c r="BI136" s="12">
        <v>0</v>
      </c>
      <c r="BJ136" s="12">
        <v>0</v>
      </c>
      <c r="BK136" s="12">
        <v>0</v>
      </c>
      <c r="BL136" s="12">
        <v>0</v>
      </c>
      <c r="BM136" s="12">
        <v>1360.4</v>
      </c>
      <c r="BN136" s="12">
        <v>0</v>
      </c>
      <c r="BO136" s="12">
        <v>0</v>
      </c>
      <c r="BP136" s="12">
        <v>0</v>
      </c>
      <c r="BQ136" s="12">
        <v>0</v>
      </c>
      <c r="BR136" s="12">
        <v>0</v>
      </c>
      <c r="BS136" s="12">
        <v>0</v>
      </c>
      <c r="BT136" s="12">
        <v>0</v>
      </c>
      <c r="BU136" s="12">
        <v>7320.6133228915278</v>
      </c>
      <c r="BV136" s="12">
        <v>8398.0001278588443</v>
      </c>
      <c r="BW136" s="12">
        <v>318566.78999999998</v>
      </c>
      <c r="BX136" s="12">
        <v>118071.76</v>
      </c>
      <c r="BY136" s="12">
        <v>7654</v>
      </c>
      <c r="BZ136" s="12">
        <v>0</v>
      </c>
      <c r="CA136" s="12">
        <v>0</v>
      </c>
      <c r="CB136" s="12">
        <v>0</v>
      </c>
      <c r="CC136" s="12">
        <v>0</v>
      </c>
      <c r="CD136" s="12">
        <v>0</v>
      </c>
      <c r="CE136" s="12">
        <v>58958.92</v>
      </c>
      <c r="CF136" s="12">
        <v>0</v>
      </c>
      <c r="CG136" s="12">
        <v>65357.25</v>
      </c>
      <c r="CH136" s="12">
        <v>68432.149999999994</v>
      </c>
      <c r="CI136" s="13">
        <v>5.57</v>
      </c>
      <c r="CJ136" s="13">
        <v>7.63</v>
      </c>
      <c r="CK136" s="13">
        <v>8.76</v>
      </c>
      <c r="CL136" s="13">
        <v>18.72</v>
      </c>
      <c r="CM136" s="13">
        <v>1.4</v>
      </c>
      <c r="CN136" s="13">
        <v>2.15</v>
      </c>
      <c r="CO136" s="13">
        <v>0</v>
      </c>
      <c r="CP136" s="13">
        <v>0.3</v>
      </c>
      <c r="CQ136" s="10" t="s">
        <v>235</v>
      </c>
      <c r="CR136" s="14">
        <v>35989434</v>
      </c>
      <c r="CS136" s="14">
        <v>1738099</v>
      </c>
      <c r="CT136" s="14">
        <v>5207578</v>
      </c>
      <c r="CU136" s="14">
        <v>1878051</v>
      </c>
      <c r="CV136" s="11">
        <v>19</v>
      </c>
      <c r="CW136" s="11">
        <v>137</v>
      </c>
      <c r="CX136" s="15">
        <v>11</v>
      </c>
      <c r="CY136" s="16">
        <v>0</v>
      </c>
      <c r="CZ136" s="13">
        <v>125</v>
      </c>
      <c r="DA136" s="17">
        <v>4.2857142857142858E-2</v>
      </c>
      <c r="DB136" s="17">
        <v>0.56934306569343063</v>
      </c>
      <c r="DC136" s="17">
        <f t="shared" si="14"/>
        <v>0.13868613138686131</v>
      </c>
      <c r="DD136" s="15">
        <v>60</v>
      </c>
      <c r="DE136" s="11">
        <f t="shared" si="15"/>
        <v>12.170486304205298</v>
      </c>
      <c r="DF136" s="17">
        <f t="shared" si="16"/>
        <v>0.94742052194822257</v>
      </c>
      <c r="DG136" s="15">
        <v>13</v>
      </c>
      <c r="DH136" s="16">
        <v>79.393841761432398</v>
      </c>
      <c r="DI136" s="16">
        <v>39.164467514124304</v>
      </c>
      <c r="DJ136" s="16">
        <v>82.664000000000016</v>
      </c>
      <c r="DK136" s="16">
        <v>42.474000000000004</v>
      </c>
      <c r="DL136" s="18">
        <v>27851.127329195559</v>
      </c>
      <c r="DM136" s="19">
        <v>14</v>
      </c>
      <c r="DN136" s="16">
        <v>9.0909090909090912E-2</v>
      </c>
      <c r="DO136" s="19">
        <v>10.261590000000004</v>
      </c>
      <c r="DP136" s="19">
        <v>0.9951500000000002</v>
      </c>
      <c r="DQ136" s="20">
        <v>20.363636363636363</v>
      </c>
      <c r="DR136" s="20">
        <v>19.545454545454547</v>
      </c>
      <c r="DS136" s="20">
        <v>19.818181818181817</v>
      </c>
      <c r="DT136" s="20">
        <v>18.90909090909091</v>
      </c>
      <c r="DU136" s="20">
        <v>19.90909090909091</v>
      </c>
      <c r="DV136" s="21">
        <v>11</v>
      </c>
    </row>
    <row r="137" spans="1:126" s="22" customFormat="1" x14ac:dyDescent="0.2">
      <c r="A137" s="4">
        <v>2008</v>
      </c>
      <c r="B137" s="9">
        <v>54007</v>
      </c>
      <c r="C137" s="10" t="s">
        <v>147</v>
      </c>
      <c r="D137" s="10" t="s">
        <v>327</v>
      </c>
      <c r="E137" s="11">
        <v>225.03</v>
      </c>
      <c r="F137" s="10" t="s">
        <v>53</v>
      </c>
      <c r="G137" s="11">
        <v>249</v>
      </c>
      <c r="H137" s="12">
        <v>599546.48</v>
      </c>
      <c r="I137" s="12">
        <v>36268.92</v>
      </c>
      <c r="J137" s="12">
        <v>942649.12</v>
      </c>
      <c r="K137" s="12">
        <v>118931.44</v>
      </c>
      <c r="L137" s="12">
        <v>142562.84</v>
      </c>
      <c r="M137" s="12">
        <v>0</v>
      </c>
      <c r="N137" s="12">
        <v>0</v>
      </c>
      <c r="O137" s="12">
        <v>0</v>
      </c>
      <c r="P137" s="12">
        <v>139752.66</v>
      </c>
      <c r="Q137" s="12">
        <v>0</v>
      </c>
      <c r="R137" s="12">
        <v>46989</v>
      </c>
      <c r="S137" s="12">
        <v>67869.69</v>
      </c>
      <c r="T137" s="12">
        <v>32133.98</v>
      </c>
      <c r="U137" s="12">
        <v>0</v>
      </c>
      <c r="V137" s="12">
        <v>0</v>
      </c>
      <c r="W137" s="12">
        <v>0</v>
      </c>
      <c r="X137" s="12">
        <v>903569</v>
      </c>
      <c r="Y137" s="12">
        <v>0</v>
      </c>
      <c r="Z137" s="12">
        <v>0</v>
      </c>
      <c r="AA137" s="12">
        <v>46989</v>
      </c>
      <c r="AB137" s="12">
        <v>0</v>
      </c>
      <c r="AC137" s="12">
        <v>958933.33</v>
      </c>
      <c r="AD137" s="12">
        <v>2336.44</v>
      </c>
      <c r="AE137" s="12">
        <v>0</v>
      </c>
      <c r="AF137" s="12">
        <v>0</v>
      </c>
      <c r="AG137" s="12">
        <v>0</v>
      </c>
      <c r="AH137" s="12">
        <v>0</v>
      </c>
      <c r="AI137" s="12">
        <v>136994.09</v>
      </c>
      <c r="AJ137" s="12">
        <v>0</v>
      </c>
      <c r="AK137" s="12">
        <v>0</v>
      </c>
      <c r="AL137" s="12">
        <v>31538</v>
      </c>
      <c r="AM137" s="12">
        <v>0</v>
      </c>
      <c r="AN137" s="12">
        <v>0</v>
      </c>
      <c r="AO137" s="12">
        <v>103008.63</v>
      </c>
      <c r="AP137" s="12">
        <v>232320.97</v>
      </c>
      <c r="AQ137" s="12">
        <v>143880.6</v>
      </c>
      <c r="AR137" s="12">
        <v>228362.02</v>
      </c>
      <c r="AS137" s="12">
        <v>0</v>
      </c>
      <c r="AT137" s="12">
        <v>0</v>
      </c>
      <c r="AU137" s="12">
        <v>0</v>
      </c>
      <c r="AV137" s="12">
        <v>70451.289999999994</v>
      </c>
      <c r="AW137" s="12">
        <v>0</v>
      </c>
      <c r="AX137" s="12">
        <v>0</v>
      </c>
      <c r="AY137" s="12">
        <v>65395</v>
      </c>
      <c r="AZ137" s="12">
        <v>127978.62</v>
      </c>
      <c r="BA137" s="12">
        <v>0</v>
      </c>
      <c r="BB137" s="12">
        <v>0</v>
      </c>
      <c r="BC137" s="12">
        <v>52554.8</v>
      </c>
      <c r="BD137" s="12">
        <v>0</v>
      </c>
      <c r="BE137" s="12">
        <v>79571.960000000006</v>
      </c>
      <c r="BF137" s="12">
        <v>0</v>
      </c>
      <c r="BG137" s="12">
        <v>0</v>
      </c>
      <c r="BH137" s="12">
        <v>0</v>
      </c>
      <c r="BI137" s="12">
        <v>0</v>
      </c>
      <c r="BJ137" s="12">
        <v>0</v>
      </c>
      <c r="BK137" s="12">
        <v>0</v>
      </c>
      <c r="BL137" s="12">
        <v>0</v>
      </c>
      <c r="BM137" s="12">
        <v>0</v>
      </c>
      <c r="BN137" s="12">
        <v>0</v>
      </c>
      <c r="BO137" s="12">
        <v>0</v>
      </c>
      <c r="BP137" s="12">
        <v>0</v>
      </c>
      <c r="BQ137" s="12">
        <v>0</v>
      </c>
      <c r="BR137" s="12">
        <v>0</v>
      </c>
      <c r="BS137" s="12">
        <v>0</v>
      </c>
      <c r="BT137" s="12">
        <v>0</v>
      </c>
      <c r="BU137" s="12">
        <v>7020.304988703374</v>
      </c>
      <c r="BV137" s="12">
        <v>8023.0737736390502</v>
      </c>
      <c r="BW137" s="12">
        <v>211450.74</v>
      </c>
      <c r="BX137" s="12">
        <v>70961.100000000006</v>
      </c>
      <c r="BY137" s="12">
        <v>40154.51</v>
      </c>
      <c r="BZ137" s="12">
        <v>2874.84</v>
      </c>
      <c r="CA137" s="12">
        <v>119395.92</v>
      </c>
      <c r="CB137" s="12">
        <v>113041.25</v>
      </c>
      <c r="CC137" s="12">
        <v>0</v>
      </c>
      <c r="CD137" s="12">
        <v>0</v>
      </c>
      <c r="CE137" s="12">
        <v>0</v>
      </c>
      <c r="CF137" s="12">
        <v>0</v>
      </c>
      <c r="CG137" s="12">
        <v>140491.04</v>
      </c>
      <c r="CH137" s="12">
        <v>139835.12</v>
      </c>
      <c r="CI137" s="13">
        <v>2.71</v>
      </c>
      <c r="CJ137" s="13">
        <v>3.71</v>
      </c>
      <c r="CK137" s="13">
        <v>4.26</v>
      </c>
      <c r="CL137" s="13">
        <v>9.11</v>
      </c>
      <c r="CM137" s="13">
        <v>1.2</v>
      </c>
      <c r="CN137" s="13">
        <v>1.55</v>
      </c>
      <c r="CO137" s="13">
        <v>0</v>
      </c>
      <c r="CP137" s="13">
        <v>0</v>
      </c>
      <c r="CQ137" s="10" t="s">
        <v>396</v>
      </c>
      <c r="CR137" s="14">
        <v>77919553</v>
      </c>
      <c r="CS137" s="14">
        <v>895407</v>
      </c>
      <c r="CT137" s="14">
        <v>20778578</v>
      </c>
      <c r="CU137" s="14">
        <v>12643484</v>
      </c>
      <c r="CV137" s="11">
        <v>38</v>
      </c>
      <c r="CW137" s="11">
        <v>249</v>
      </c>
      <c r="CX137" s="15">
        <v>22</v>
      </c>
      <c r="CY137" s="16">
        <v>6</v>
      </c>
      <c r="CZ137" s="13">
        <v>246</v>
      </c>
      <c r="DA137" s="17">
        <v>7.462686567164179E-3</v>
      </c>
      <c r="DB137" s="17">
        <v>0.44176706827309237</v>
      </c>
      <c r="DC137" s="17">
        <f t="shared" si="14"/>
        <v>0.15261044176706828</v>
      </c>
      <c r="DD137" s="15">
        <v>140</v>
      </c>
      <c r="DE137" s="11">
        <f t="shared" si="15"/>
        <v>11.186194887774169</v>
      </c>
      <c r="DF137" s="17">
        <f t="shared" si="16"/>
        <v>0.96403159483616241</v>
      </c>
      <c r="DG137" s="15">
        <v>24</v>
      </c>
      <c r="DH137" s="16">
        <v>159.55770959168885</v>
      </c>
      <c r="DI137" s="16">
        <v>78.962023571079627</v>
      </c>
      <c r="DJ137" s="16">
        <v>165.56800000000001</v>
      </c>
      <c r="DK137" s="16">
        <v>81.850999999999999</v>
      </c>
      <c r="DL137" s="18">
        <v>32494.435339750358</v>
      </c>
      <c r="DM137" s="19">
        <v>16.653846153846153</v>
      </c>
      <c r="DN137" s="16">
        <v>3.8461538461538464E-2</v>
      </c>
      <c r="DO137" s="19">
        <v>22.259579999999985</v>
      </c>
      <c r="DP137" s="19">
        <v>0</v>
      </c>
      <c r="DQ137" s="20">
        <v>22.866666666666667</v>
      </c>
      <c r="DR137" s="20">
        <v>22.466666666666665</v>
      </c>
      <c r="DS137" s="20">
        <v>20.466666666666665</v>
      </c>
      <c r="DT137" s="20">
        <v>21.666666666666668</v>
      </c>
      <c r="DU137" s="20">
        <v>22</v>
      </c>
      <c r="DV137" s="21">
        <v>15</v>
      </c>
    </row>
    <row r="138" spans="1:126" s="22" customFormat="1" x14ac:dyDescent="0.2">
      <c r="A138" s="4">
        <v>2008</v>
      </c>
      <c r="B138" s="9">
        <v>55004</v>
      </c>
      <c r="C138" s="10" t="s">
        <v>214</v>
      </c>
      <c r="D138" s="10" t="s">
        <v>328</v>
      </c>
      <c r="E138" s="11">
        <v>220.22</v>
      </c>
      <c r="F138" s="10" t="s">
        <v>54</v>
      </c>
      <c r="G138" s="11">
        <v>173</v>
      </c>
      <c r="H138" s="12">
        <v>662198.19999999995</v>
      </c>
      <c r="I138" s="12">
        <v>9381.66</v>
      </c>
      <c r="J138" s="12">
        <v>597420.67000000004</v>
      </c>
      <c r="K138" s="12">
        <v>134931.94</v>
      </c>
      <c r="L138" s="12">
        <v>288160.62</v>
      </c>
      <c r="M138" s="12">
        <v>0</v>
      </c>
      <c r="N138" s="12">
        <v>0</v>
      </c>
      <c r="O138" s="12">
        <v>0</v>
      </c>
      <c r="P138" s="12">
        <v>144588</v>
      </c>
      <c r="Q138" s="12">
        <v>0</v>
      </c>
      <c r="R138" s="12">
        <v>11426.85</v>
      </c>
      <c r="S138" s="12">
        <v>39420</v>
      </c>
      <c r="T138" s="12">
        <v>30985.71</v>
      </c>
      <c r="U138" s="12">
        <v>0</v>
      </c>
      <c r="V138" s="12">
        <v>0</v>
      </c>
      <c r="W138" s="12">
        <v>0</v>
      </c>
      <c r="X138" s="12">
        <v>570817</v>
      </c>
      <c r="Y138" s="12">
        <v>0</v>
      </c>
      <c r="Z138" s="12">
        <v>0</v>
      </c>
      <c r="AA138" s="12">
        <v>10300</v>
      </c>
      <c r="AB138" s="12">
        <v>0</v>
      </c>
      <c r="AC138" s="12">
        <v>717904.55</v>
      </c>
      <c r="AD138" s="12">
        <v>15935.73</v>
      </c>
      <c r="AE138" s="12">
        <v>0</v>
      </c>
      <c r="AF138" s="12">
        <v>33859.83</v>
      </c>
      <c r="AG138" s="12">
        <v>0</v>
      </c>
      <c r="AH138" s="12">
        <v>0</v>
      </c>
      <c r="AI138" s="12">
        <v>157623.67999999999</v>
      </c>
      <c r="AJ138" s="12">
        <v>238</v>
      </c>
      <c r="AK138" s="12">
        <v>0</v>
      </c>
      <c r="AL138" s="12">
        <v>0</v>
      </c>
      <c r="AM138" s="12">
        <v>0</v>
      </c>
      <c r="AN138" s="12">
        <v>0</v>
      </c>
      <c r="AO138" s="12">
        <v>39726.019999999997</v>
      </c>
      <c r="AP138" s="12">
        <v>121125.82</v>
      </c>
      <c r="AQ138" s="12">
        <v>62834.05</v>
      </c>
      <c r="AR138" s="12">
        <v>267804.84000000003</v>
      </c>
      <c r="AS138" s="12">
        <v>68865.600000000006</v>
      </c>
      <c r="AT138" s="12">
        <v>0</v>
      </c>
      <c r="AU138" s="12">
        <v>0</v>
      </c>
      <c r="AV138" s="12">
        <v>65772.289999999994</v>
      </c>
      <c r="AW138" s="12">
        <v>21017.759999999998</v>
      </c>
      <c r="AX138" s="12">
        <v>0</v>
      </c>
      <c r="AY138" s="12">
        <v>0</v>
      </c>
      <c r="AZ138" s="12">
        <v>72550.399999999994</v>
      </c>
      <c r="BA138" s="12">
        <v>0</v>
      </c>
      <c r="BB138" s="12">
        <v>0</v>
      </c>
      <c r="BC138" s="12">
        <v>126412.5</v>
      </c>
      <c r="BD138" s="12">
        <v>1009.5</v>
      </c>
      <c r="BE138" s="12">
        <v>28164.65</v>
      </c>
      <c r="BF138" s="12">
        <v>14202.54</v>
      </c>
      <c r="BG138" s="12">
        <v>0</v>
      </c>
      <c r="BH138" s="12">
        <v>0</v>
      </c>
      <c r="BI138" s="12">
        <v>0</v>
      </c>
      <c r="BJ138" s="12">
        <v>0</v>
      </c>
      <c r="BK138" s="12">
        <v>0</v>
      </c>
      <c r="BL138" s="12">
        <v>0</v>
      </c>
      <c r="BM138" s="12">
        <v>0</v>
      </c>
      <c r="BN138" s="12">
        <v>0</v>
      </c>
      <c r="BO138" s="12">
        <v>0</v>
      </c>
      <c r="BP138" s="12">
        <v>0</v>
      </c>
      <c r="BQ138" s="12">
        <v>0</v>
      </c>
      <c r="BR138" s="12">
        <v>0</v>
      </c>
      <c r="BS138" s="12">
        <v>0</v>
      </c>
      <c r="BT138" s="12">
        <v>0</v>
      </c>
      <c r="BU138" s="12">
        <v>7492.3868099514211</v>
      </c>
      <c r="BV138" s="12">
        <v>8544.0816134255874</v>
      </c>
      <c r="BW138" s="12">
        <v>709061.47</v>
      </c>
      <c r="BX138" s="12">
        <v>223753.28</v>
      </c>
      <c r="BY138" s="12">
        <v>63684.07</v>
      </c>
      <c r="BZ138" s="12">
        <v>92849.38</v>
      </c>
      <c r="CA138" s="12">
        <v>0</v>
      </c>
      <c r="CB138" s="12">
        <v>0</v>
      </c>
      <c r="CC138" s="12">
        <v>0</v>
      </c>
      <c r="CD138" s="12">
        <v>224420.63</v>
      </c>
      <c r="CE138" s="12">
        <v>0</v>
      </c>
      <c r="CF138" s="12">
        <v>0</v>
      </c>
      <c r="CG138" s="12">
        <v>74586.850000000006</v>
      </c>
      <c r="CH138" s="12">
        <v>82439.09</v>
      </c>
      <c r="CI138" s="13">
        <v>3.8</v>
      </c>
      <c r="CJ138" s="13">
        <v>5.2</v>
      </c>
      <c r="CK138" s="13">
        <v>5.97</v>
      </c>
      <c r="CL138" s="13">
        <v>12.77</v>
      </c>
      <c r="CM138" s="13">
        <v>1.4</v>
      </c>
      <c r="CN138" s="13">
        <v>2.5</v>
      </c>
      <c r="CO138" s="13">
        <v>0</v>
      </c>
      <c r="CP138" s="13">
        <v>0.3</v>
      </c>
      <c r="CQ138" s="10" t="s">
        <v>235</v>
      </c>
      <c r="CR138" s="14">
        <v>86723914</v>
      </c>
      <c r="CS138" s="14">
        <v>782704</v>
      </c>
      <c r="CT138" s="14">
        <v>13404612</v>
      </c>
      <c r="CU138" s="14">
        <v>8959960</v>
      </c>
      <c r="CV138" s="11">
        <v>13</v>
      </c>
      <c r="CW138" s="11">
        <v>174</v>
      </c>
      <c r="CX138" s="15">
        <v>15</v>
      </c>
      <c r="CY138" s="16">
        <v>0</v>
      </c>
      <c r="CZ138" s="13">
        <v>174</v>
      </c>
      <c r="DA138" s="17">
        <v>2.7777777777777776E-2</v>
      </c>
      <c r="DB138" s="17">
        <v>0.41954022988505746</v>
      </c>
      <c r="DC138" s="17">
        <f t="shared" si="14"/>
        <v>7.4712643678160925E-2</v>
      </c>
      <c r="DD138" s="15">
        <v>40</v>
      </c>
      <c r="DE138" s="11">
        <f t="shared" si="15"/>
        <v>8.9940422223761427</v>
      </c>
      <c r="DF138" s="17">
        <f t="shared" si="16"/>
        <v>0.95972140775696724</v>
      </c>
      <c r="DG138" s="15">
        <v>10</v>
      </c>
      <c r="DH138" s="16">
        <v>114.91647468726389</v>
      </c>
      <c r="DI138" s="16">
        <v>48.068213385063054</v>
      </c>
      <c r="DJ138" s="16">
        <v>118.755</v>
      </c>
      <c r="DK138" s="16">
        <v>51.07</v>
      </c>
      <c r="DL138" s="18">
        <v>30116.522365701894</v>
      </c>
      <c r="DM138" s="19">
        <v>17.565217391304348</v>
      </c>
      <c r="DN138" s="16">
        <v>0.21739130434782608</v>
      </c>
      <c r="DO138" s="19">
        <v>19.346140000000002</v>
      </c>
      <c r="DP138" s="19">
        <v>0</v>
      </c>
      <c r="DQ138" s="20"/>
      <c r="DR138" s="20"/>
      <c r="DS138" s="20"/>
      <c r="DT138" s="20"/>
      <c r="DU138" s="20"/>
      <c r="DV138" s="21">
        <v>6</v>
      </c>
    </row>
    <row r="139" spans="1:126" s="22" customFormat="1" x14ac:dyDescent="0.2">
      <c r="A139" s="4">
        <v>2008</v>
      </c>
      <c r="B139" s="9">
        <v>55005</v>
      </c>
      <c r="C139" s="10" t="s">
        <v>229</v>
      </c>
      <c r="D139" s="10" t="s">
        <v>329</v>
      </c>
      <c r="E139" s="11">
        <v>380.21</v>
      </c>
      <c r="F139" s="10" t="s">
        <v>54</v>
      </c>
      <c r="G139" s="11">
        <v>224</v>
      </c>
      <c r="H139" s="12">
        <v>641822.11</v>
      </c>
      <c r="I139" s="12">
        <v>12397.21</v>
      </c>
      <c r="J139" s="12">
        <v>760464.42</v>
      </c>
      <c r="K139" s="12">
        <v>207425.9</v>
      </c>
      <c r="L139" s="12">
        <v>512580.12</v>
      </c>
      <c r="M139" s="12">
        <v>0</v>
      </c>
      <c r="N139" s="12">
        <v>0</v>
      </c>
      <c r="O139" s="12">
        <v>0</v>
      </c>
      <c r="P139" s="12">
        <v>241858.48</v>
      </c>
      <c r="Q139" s="12">
        <v>0</v>
      </c>
      <c r="R139" s="12">
        <v>0</v>
      </c>
      <c r="S139" s="12">
        <v>55981</v>
      </c>
      <c r="T139" s="12">
        <v>50476.88</v>
      </c>
      <c r="U139" s="12">
        <v>0</v>
      </c>
      <c r="V139" s="12">
        <v>0</v>
      </c>
      <c r="W139" s="12">
        <v>0</v>
      </c>
      <c r="X139" s="12">
        <v>726668</v>
      </c>
      <c r="Y139" s="12">
        <v>0</v>
      </c>
      <c r="Z139" s="12">
        <v>0</v>
      </c>
      <c r="AA139" s="12">
        <v>0</v>
      </c>
      <c r="AB139" s="12">
        <v>0</v>
      </c>
      <c r="AC139" s="12">
        <v>1015013.82</v>
      </c>
      <c r="AD139" s="12">
        <v>31419.24</v>
      </c>
      <c r="AE139" s="12">
        <v>0</v>
      </c>
      <c r="AF139" s="12">
        <v>32803.94</v>
      </c>
      <c r="AG139" s="12">
        <v>2107.73</v>
      </c>
      <c r="AH139" s="12">
        <v>0</v>
      </c>
      <c r="AI139" s="12">
        <v>113306.24000000001</v>
      </c>
      <c r="AJ139" s="12">
        <v>0</v>
      </c>
      <c r="AK139" s="12">
        <v>0</v>
      </c>
      <c r="AL139" s="12">
        <v>0</v>
      </c>
      <c r="AM139" s="12">
        <v>0</v>
      </c>
      <c r="AN139" s="12">
        <v>0</v>
      </c>
      <c r="AO139" s="12">
        <v>66223.539999999994</v>
      </c>
      <c r="AP139" s="12">
        <v>153352.85</v>
      </c>
      <c r="AQ139" s="12">
        <v>163933.81</v>
      </c>
      <c r="AR139" s="12">
        <v>229108.04</v>
      </c>
      <c r="AS139" s="12">
        <v>99449.35</v>
      </c>
      <c r="AT139" s="12">
        <v>0</v>
      </c>
      <c r="AU139" s="12">
        <v>0</v>
      </c>
      <c r="AV139" s="12">
        <v>66506.09</v>
      </c>
      <c r="AW139" s="12">
        <v>37971.370000000003</v>
      </c>
      <c r="AX139" s="12">
        <v>0</v>
      </c>
      <c r="AY139" s="12">
        <v>24000</v>
      </c>
      <c r="AZ139" s="12">
        <v>107902.66</v>
      </c>
      <c r="BA139" s="12">
        <v>0</v>
      </c>
      <c r="BB139" s="12">
        <v>0</v>
      </c>
      <c r="BC139" s="12">
        <v>221062.41</v>
      </c>
      <c r="BD139" s="12">
        <v>4961.8999999999996</v>
      </c>
      <c r="BE139" s="12">
        <v>40167.769999999997</v>
      </c>
      <c r="BF139" s="12">
        <v>7800</v>
      </c>
      <c r="BG139" s="12">
        <v>0</v>
      </c>
      <c r="BH139" s="12">
        <v>0</v>
      </c>
      <c r="BI139" s="12">
        <v>0</v>
      </c>
      <c r="BJ139" s="12">
        <v>0</v>
      </c>
      <c r="BK139" s="12">
        <v>0</v>
      </c>
      <c r="BL139" s="12">
        <v>0</v>
      </c>
      <c r="BM139" s="12">
        <v>0</v>
      </c>
      <c r="BN139" s="12">
        <v>0</v>
      </c>
      <c r="BO139" s="12">
        <v>0</v>
      </c>
      <c r="BP139" s="12">
        <v>0</v>
      </c>
      <c r="BQ139" s="12">
        <v>0</v>
      </c>
      <c r="BR139" s="12">
        <v>0</v>
      </c>
      <c r="BS139" s="12">
        <v>0</v>
      </c>
      <c r="BT139" s="12">
        <v>0</v>
      </c>
      <c r="BU139" s="12">
        <v>7734.8036032740411</v>
      </c>
      <c r="BV139" s="12">
        <v>8472.2584937582888</v>
      </c>
      <c r="BW139" s="12">
        <v>660719.01</v>
      </c>
      <c r="BX139" s="12">
        <v>690206.65</v>
      </c>
      <c r="BY139" s="12">
        <v>558996.96</v>
      </c>
      <c r="BZ139" s="12">
        <v>56108.73</v>
      </c>
      <c r="CA139" s="12">
        <v>0</v>
      </c>
      <c r="CB139" s="12">
        <v>0</v>
      </c>
      <c r="CC139" s="12">
        <v>1110.24</v>
      </c>
      <c r="CD139" s="12">
        <v>62093.54</v>
      </c>
      <c r="CE139" s="12">
        <v>0</v>
      </c>
      <c r="CF139" s="12">
        <v>0</v>
      </c>
      <c r="CG139" s="12">
        <v>136018.57999999999</v>
      </c>
      <c r="CH139" s="12">
        <v>146471.78</v>
      </c>
      <c r="CI139" s="13">
        <v>2.71</v>
      </c>
      <c r="CJ139" s="13">
        <v>3.71</v>
      </c>
      <c r="CK139" s="13">
        <v>4.26</v>
      </c>
      <c r="CL139" s="13">
        <v>9.11</v>
      </c>
      <c r="CM139" s="13">
        <v>1.4</v>
      </c>
      <c r="CN139" s="13">
        <v>3</v>
      </c>
      <c r="CO139" s="13">
        <v>0</v>
      </c>
      <c r="CP139" s="13">
        <v>0.3</v>
      </c>
      <c r="CQ139" s="10" t="s">
        <v>396</v>
      </c>
      <c r="CR139" s="14">
        <v>160145220</v>
      </c>
      <c r="CS139" s="14">
        <v>2479493</v>
      </c>
      <c r="CT139" s="14">
        <v>11040217</v>
      </c>
      <c r="CU139" s="14">
        <v>4906424</v>
      </c>
      <c r="CV139" s="11">
        <v>23</v>
      </c>
      <c r="CW139" s="11">
        <v>224</v>
      </c>
      <c r="CX139" s="15">
        <v>20</v>
      </c>
      <c r="CY139" s="16">
        <v>7</v>
      </c>
      <c r="CZ139" s="13">
        <v>225</v>
      </c>
      <c r="DA139" s="17">
        <v>1.8518518518518517E-2</v>
      </c>
      <c r="DB139" s="17">
        <v>0.5401785714285714</v>
      </c>
      <c r="DC139" s="17">
        <f t="shared" si="14"/>
        <v>0.10267857142857142</v>
      </c>
      <c r="DD139" s="15">
        <v>129</v>
      </c>
      <c r="DE139" s="11">
        <f t="shared" si="15"/>
        <v>9.9586538034055074</v>
      </c>
      <c r="DF139" s="17">
        <f t="shared" si="16"/>
        <v>0.96739673685000305</v>
      </c>
      <c r="DG139" s="15">
        <v>18</v>
      </c>
      <c r="DH139" s="16">
        <v>141.10612787267613</v>
      </c>
      <c r="DI139" s="16">
        <v>70.45386450905103</v>
      </c>
      <c r="DJ139" s="16">
        <v>145.76599999999999</v>
      </c>
      <c r="DK139" s="16">
        <v>72.924000000000007</v>
      </c>
      <c r="DL139" s="18">
        <v>31048.847917005907</v>
      </c>
      <c r="DM139" s="19">
        <v>17.608695652173914</v>
      </c>
      <c r="DN139" s="16">
        <v>0.21739130434782608</v>
      </c>
      <c r="DO139" s="19">
        <v>21.495499999999993</v>
      </c>
      <c r="DP139" s="19">
        <v>0.99750000000000005</v>
      </c>
      <c r="DQ139" s="20">
        <v>21.76923076923077</v>
      </c>
      <c r="DR139" s="20">
        <v>20.76923076923077</v>
      </c>
      <c r="DS139" s="20">
        <v>20.384615384615383</v>
      </c>
      <c r="DT139" s="20">
        <v>22.846153846153847</v>
      </c>
      <c r="DU139" s="20">
        <v>21.53846153846154</v>
      </c>
      <c r="DV139" s="21">
        <v>13</v>
      </c>
    </row>
    <row r="140" spans="1:126" s="22" customFormat="1" x14ac:dyDescent="0.2">
      <c r="A140" s="4">
        <v>2008</v>
      </c>
      <c r="B140" s="9">
        <v>56001</v>
      </c>
      <c r="C140" s="10" t="s">
        <v>215</v>
      </c>
      <c r="D140" s="10" t="s">
        <v>330</v>
      </c>
      <c r="E140" s="11">
        <v>239.91</v>
      </c>
      <c r="F140" s="10" t="s">
        <v>55</v>
      </c>
      <c r="G140" s="11">
        <v>45</v>
      </c>
      <c r="H140" s="12">
        <v>834471.45</v>
      </c>
      <c r="I140" s="12">
        <v>8005.41</v>
      </c>
      <c r="J140" s="12">
        <v>24085.37</v>
      </c>
      <c r="K140" s="12">
        <v>60547.09</v>
      </c>
      <c r="L140" s="12">
        <v>45829.53</v>
      </c>
      <c r="M140" s="12">
        <v>2.88</v>
      </c>
      <c r="N140" s="12">
        <v>12060</v>
      </c>
      <c r="O140" s="12">
        <v>0</v>
      </c>
      <c r="P140" s="12">
        <v>678.49</v>
      </c>
      <c r="Q140" s="12">
        <v>0</v>
      </c>
      <c r="R140" s="12">
        <v>0</v>
      </c>
      <c r="S140" s="12">
        <v>18204.07</v>
      </c>
      <c r="T140" s="12">
        <v>0</v>
      </c>
      <c r="U140" s="12">
        <v>0</v>
      </c>
      <c r="V140" s="12">
        <v>0</v>
      </c>
      <c r="W140" s="12">
        <v>0</v>
      </c>
      <c r="X140" s="12">
        <v>9914</v>
      </c>
      <c r="Y140" s="12">
        <v>0</v>
      </c>
      <c r="Z140" s="12">
        <v>0</v>
      </c>
      <c r="AA140" s="12">
        <v>0</v>
      </c>
      <c r="AB140" s="12">
        <v>0</v>
      </c>
      <c r="AC140" s="12">
        <v>496660.52</v>
      </c>
      <c r="AD140" s="12">
        <v>0</v>
      </c>
      <c r="AE140" s="12">
        <v>0</v>
      </c>
      <c r="AF140" s="12">
        <v>28164.71</v>
      </c>
      <c r="AG140" s="12">
        <v>0</v>
      </c>
      <c r="AH140" s="12">
        <v>0</v>
      </c>
      <c r="AI140" s="12">
        <v>14063.47</v>
      </c>
      <c r="AJ140" s="12">
        <v>5177.1499999999996</v>
      </c>
      <c r="AK140" s="12">
        <v>0</v>
      </c>
      <c r="AL140" s="12">
        <v>0</v>
      </c>
      <c r="AM140" s="12">
        <v>0</v>
      </c>
      <c r="AN140" s="12">
        <v>0</v>
      </c>
      <c r="AO140" s="12">
        <v>47667.94</v>
      </c>
      <c r="AP140" s="12">
        <v>106538.07</v>
      </c>
      <c r="AQ140" s="12">
        <v>32817.93</v>
      </c>
      <c r="AR140" s="12">
        <v>161958.94</v>
      </c>
      <c r="AS140" s="12">
        <v>0</v>
      </c>
      <c r="AT140" s="12">
        <v>11748.29</v>
      </c>
      <c r="AU140" s="12">
        <v>0</v>
      </c>
      <c r="AV140" s="12">
        <v>46459.26</v>
      </c>
      <c r="AW140" s="12">
        <v>0</v>
      </c>
      <c r="AX140" s="12">
        <v>858.74</v>
      </c>
      <c r="AY140" s="12">
        <v>0</v>
      </c>
      <c r="AZ140" s="12">
        <v>858.82</v>
      </c>
      <c r="BA140" s="12">
        <v>0</v>
      </c>
      <c r="BB140" s="12">
        <v>0</v>
      </c>
      <c r="BC140" s="12">
        <v>0</v>
      </c>
      <c r="BD140" s="12">
        <v>0</v>
      </c>
      <c r="BE140" s="12">
        <v>16259.4</v>
      </c>
      <c r="BF140" s="12">
        <v>0</v>
      </c>
      <c r="BG140" s="12">
        <v>5371.35</v>
      </c>
      <c r="BH140" s="12">
        <v>0</v>
      </c>
      <c r="BI140" s="12">
        <v>0</v>
      </c>
      <c r="BJ140" s="12">
        <v>0</v>
      </c>
      <c r="BK140" s="12">
        <v>0</v>
      </c>
      <c r="BL140" s="12">
        <v>0</v>
      </c>
      <c r="BM140" s="12">
        <v>0</v>
      </c>
      <c r="BN140" s="12">
        <v>0</v>
      </c>
      <c r="BO140" s="12">
        <v>0</v>
      </c>
      <c r="BP140" s="12">
        <v>0</v>
      </c>
      <c r="BQ140" s="12">
        <v>0</v>
      </c>
      <c r="BR140" s="12">
        <v>0</v>
      </c>
      <c r="BS140" s="12">
        <v>0</v>
      </c>
      <c r="BT140" s="12">
        <v>0</v>
      </c>
      <c r="BU140" s="12">
        <v>19761.920327087475</v>
      </c>
      <c r="BV140" s="12">
        <v>20424.903688479782</v>
      </c>
      <c r="BW140" s="12">
        <v>771258.11</v>
      </c>
      <c r="BX140" s="12">
        <v>23768.03</v>
      </c>
      <c r="BY140" s="12">
        <v>13512.51</v>
      </c>
      <c r="BZ140" s="12">
        <v>0</v>
      </c>
      <c r="CA140" s="12">
        <v>0</v>
      </c>
      <c r="CB140" s="12">
        <v>0</v>
      </c>
      <c r="CC140" s="12">
        <v>0</v>
      </c>
      <c r="CD140" s="12">
        <v>0</v>
      </c>
      <c r="CE140" s="12">
        <v>0</v>
      </c>
      <c r="CF140" s="12">
        <v>0</v>
      </c>
      <c r="CG140" s="12">
        <v>33656.959999999999</v>
      </c>
      <c r="CH140" s="12">
        <v>41110.160000000003</v>
      </c>
      <c r="CI140" s="13">
        <v>5.65</v>
      </c>
      <c r="CJ140" s="13">
        <v>7.73</v>
      </c>
      <c r="CK140" s="13">
        <v>8.8800000000000008</v>
      </c>
      <c r="CL140" s="13">
        <v>18.989999999999998</v>
      </c>
      <c r="CM140" s="13">
        <v>0</v>
      </c>
      <c r="CN140" s="13">
        <v>0.9</v>
      </c>
      <c r="CO140" s="13">
        <v>0</v>
      </c>
      <c r="CP140" s="13">
        <v>0</v>
      </c>
      <c r="CQ140" s="10" t="s">
        <v>235</v>
      </c>
      <c r="CR140" s="14">
        <v>70047614</v>
      </c>
      <c r="CS140" s="14">
        <v>1569048</v>
      </c>
      <c r="CT140" s="14">
        <v>4529631</v>
      </c>
      <c r="CU140" s="14">
        <v>14569229</v>
      </c>
      <c r="CV140" s="11">
        <v>6</v>
      </c>
      <c r="CW140" s="11">
        <v>45</v>
      </c>
      <c r="CX140" s="15">
        <v>0</v>
      </c>
      <c r="CY140" s="16">
        <v>0</v>
      </c>
      <c r="CZ140" s="13">
        <v>45</v>
      </c>
      <c r="DA140" s="17">
        <v>0</v>
      </c>
      <c r="DB140" s="17">
        <v>0.26666666666666666</v>
      </c>
      <c r="DC140" s="17">
        <f t="shared" si="14"/>
        <v>0.13333333333333333</v>
      </c>
      <c r="DD140" s="15">
        <v>13</v>
      </c>
      <c r="DE140" s="11">
        <f t="shared" si="15"/>
        <v>4.6617197187636306</v>
      </c>
      <c r="DF140" s="17">
        <f t="shared" si="16"/>
        <v>0.9639263350065489</v>
      </c>
      <c r="DG140" s="15">
        <v>7</v>
      </c>
      <c r="DH140" s="16">
        <v>25</v>
      </c>
      <c r="DI140" s="16">
        <v>19.087098784194531</v>
      </c>
      <c r="DJ140" s="16">
        <v>26</v>
      </c>
      <c r="DK140" s="16">
        <v>19.737000000000002</v>
      </c>
      <c r="DL140" s="18">
        <v>34174.12673073123</v>
      </c>
      <c r="DM140" s="19">
        <v>13.636363636363637</v>
      </c>
      <c r="DN140" s="16">
        <v>0</v>
      </c>
      <c r="DO140" s="19">
        <v>9.2583699999999975</v>
      </c>
      <c r="DP140" s="19">
        <v>0.39471999999999996</v>
      </c>
      <c r="DQ140" s="20"/>
      <c r="DR140" s="20"/>
      <c r="DS140" s="20"/>
      <c r="DT140" s="20"/>
      <c r="DU140" s="20"/>
      <c r="DV140" s="21">
        <v>6</v>
      </c>
    </row>
    <row r="141" spans="1:126" s="22" customFormat="1" x14ac:dyDescent="0.2">
      <c r="A141" s="4">
        <v>2008</v>
      </c>
      <c r="B141" s="9">
        <v>56002</v>
      </c>
      <c r="C141" s="10" t="s">
        <v>216</v>
      </c>
      <c r="D141" s="10" t="s">
        <v>331</v>
      </c>
      <c r="E141" s="11">
        <v>393.91</v>
      </c>
      <c r="F141" s="10" t="s">
        <v>55</v>
      </c>
      <c r="G141" s="11">
        <v>162</v>
      </c>
      <c r="H141" s="12">
        <v>742408.95</v>
      </c>
      <c r="I141" s="12">
        <v>9675.92</v>
      </c>
      <c r="J141" s="12">
        <v>514137.58</v>
      </c>
      <c r="K141" s="12">
        <v>129945.8</v>
      </c>
      <c r="L141" s="12">
        <v>67617.89</v>
      </c>
      <c r="M141" s="12">
        <v>0</v>
      </c>
      <c r="N141" s="12">
        <v>16080</v>
      </c>
      <c r="O141" s="12">
        <v>0</v>
      </c>
      <c r="P141" s="12">
        <v>188534.26</v>
      </c>
      <c r="Q141" s="12">
        <v>0</v>
      </c>
      <c r="R141" s="12">
        <v>0</v>
      </c>
      <c r="S141" s="12">
        <v>55543.199999999997</v>
      </c>
      <c r="T141" s="12">
        <v>39917.18</v>
      </c>
      <c r="U141" s="12">
        <v>0</v>
      </c>
      <c r="V141" s="12">
        <v>0</v>
      </c>
      <c r="W141" s="12">
        <v>0</v>
      </c>
      <c r="X141" s="12">
        <v>488444</v>
      </c>
      <c r="Y141" s="12">
        <v>0</v>
      </c>
      <c r="Z141" s="12">
        <v>0</v>
      </c>
      <c r="AA141" s="12">
        <v>0</v>
      </c>
      <c r="AB141" s="12">
        <v>0</v>
      </c>
      <c r="AC141" s="12">
        <v>807384.56</v>
      </c>
      <c r="AD141" s="12">
        <v>0</v>
      </c>
      <c r="AE141" s="12">
        <v>0</v>
      </c>
      <c r="AF141" s="12">
        <v>104126.01</v>
      </c>
      <c r="AG141" s="12">
        <v>0</v>
      </c>
      <c r="AH141" s="12">
        <v>0</v>
      </c>
      <c r="AI141" s="12">
        <v>74812.53</v>
      </c>
      <c r="AJ141" s="12">
        <v>12003.47</v>
      </c>
      <c r="AK141" s="12">
        <v>0</v>
      </c>
      <c r="AL141" s="12">
        <v>24795</v>
      </c>
      <c r="AM141" s="12">
        <v>0</v>
      </c>
      <c r="AN141" s="12">
        <v>0</v>
      </c>
      <c r="AO141" s="12">
        <v>55764.78</v>
      </c>
      <c r="AP141" s="12">
        <v>126750.3</v>
      </c>
      <c r="AQ141" s="12">
        <v>98482</v>
      </c>
      <c r="AR141" s="12">
        <v>195803.34</v>
      </c>
      <c r="AS141" s="12">
        <v>0</v>
      </c>
      <c r="AT141" s="12">
        <v>0</v>
      </c>
      <c r="AU141" s="12">
        <v>0</v>
      </c>
      <c r="AV141" s="12">
        <v>55775.11</v>
      </c>
      <c r="AW141" s="12">
        <v>785.48</v>
      </c>
      <c r="AX141" s="12">
        <v>0</v>
      </c>
      <c r="AY141" s="12">
        <v>0</v>
      </c>
      <c r="AZ141" s="12">
        <v>7556.68</v>
      </c>
      <c r="BA141" s="12">
        <v>0</v>
      </c>
      <c r="BB141" s="12">
        <v>0</v>
      </c>
      <c r="BC141" s="12">
        <v>0</v>
      </c>
      <c r="BD141" s="12">
        <v>0</v>
      </c>
      <c r="BE141" s="12">
        <v>39186.65</v>
      </c>
      <c r="BF141" s="12">
        <v>8344.52</v>
      </c>
      <c r="BG141" s="12">
        <v>204.56</v>
      </c>
      <c r="BH141" s="12">
        <v>0</v>
      </c>
      <c r="BI141" s="12">
        <v>0</v>
      </c>
      <c r="BJ141" s="12">
        <v>0</v>
      </c>
      <c r="BK141" s="12">
        <v>0</v>
      </c>
      <c r="BL141" s="12">
        <v>0</v>
      </c>
      <c r="BM141" s="12">
        <v>2100</v>
      </c>
      <c r="BN141" s="12">
        <v>5600</v>
      </c>
      <c r="BO141" s="12">
        <v>819</v>
      </c>
      <c r="BP141" s="12">
        <v>2600</v>
      </c>
      <c r="BQ141" s="12">
        <v>0</v>
      </c>
      <c r="BR141" s="12">
        <v>0</v>
      </c>
      <c r="BS141" s="12">
        <v>0</v>
      </c>
      <c r="BT141" s="12">
        <v>0</v>
      </c>
      <c r="BU141" s="12">
        <v>8324.0777392622422</v>
      </c>
      <c r="BV141" s="12">
        <v>9300.6283623442305</v>
      </c>
      <c r="BW141" s="12">
        <v>707572.87</v>
      </c>
      <c r="BX141" s="12">
        <v>62437.02</v>
      </c>
      <c r="BY141" s="12">
        <v>323881.28999999998</v>
      </c>
      <c r="BZ141" s="12">
        <v>5102.07</v>
      </c>
      <c r="CA141" s="12">
        <v>0</v>
      </c>
      <c r="CB141" s="12">
        <v>0</v>
      </c>
      <c r="CC141" s="12">
        <v>0</v>
      </c>
      <c r="CD141" s="12">
        <v>0</v>
      </c>
      <c r="CE141" s="12">
        <v>0</v>
      </c>
      <c r="CF141" s="12">
        <v>0</v>
      </c>
      <c r="CG141" s="12">
        <v>126405.13</v>
      </c>
      <c r="CH141" s="12">
        <v>114172.83</v>
      </c>
      <c r="CI141" s="13">
        <v>4.16</v>
      </c>
      <c r="CJ141" s="13">
        <v>5.7</v>
      </c>
      <c r="CK141" s="13">
        <v>6.54</v>
      </c>
      <c r="CL141" s="13">
        <v>13.98</v>
      </c>
      <c r="CM141" s="13">
        <v>1.4</v>
      </c>
      <c r="CN141" s="13">
        <v>0.5</v>
      </c>
      <c r="CO141" s="13">
        <v>0</v>
      </c>
      <c r="CP141" s="13">
        <v>0.3</v>
      </c>
      <c r="CQ141" s="10" t="s">
        <v>235</v>
      </c>
      <c r="CR141" s="14">
        <v>129726314</v>
      </c>
      <c r="CS141" s="14">
        <v>2503208</v>
      </c>
      <c r="CT141" s="14">
        <v>6424421</v>
      </c>
      <c r="CU141" s="14">
        <v>4167554</v>
      </c>
      <c r="CV141" s="11">
        <v>25</v>
      </c>
      <c r="CW141" s="11">
        <v>163</v>
      </c>
      <c r="CX141" s="15">
        <v>4</v>
      </c>
      <c r="CY141" s="16">
        <v>2</v>
      </c>
      <c r="CZ141" s="13">
        <v>162</v>
      </c>
      <c r="DA141" s="17">
        <v>0</v>
      </c>
      <c r="DB141" s="17">
        <v>0.62576687116564422</v>
      </c>
      <c r="DC141" s="17">
        <f t="shared" si="14"/>
        <v>0.15337423312883436</v>
      </c>
      <c r="DD141" s="15">
        <v>52</v>
      </c>
      <c r="DE141" s="11">
        <f t="shared" si="15"/>
        <v>8.679386138434614</v>
      </c>
      <c r="DF141" s="17">
        <f t="shared" si="16"/>
        <v>0.98092683987061779</v>
      </c>
      <c r="DG141" s="15">
        <v>18</v>
      </c>
      <c r="DH141" s="16">
        <v>119.11885137478325</v>
      </c>
      <c r="DI141" s="16">
        <v>38.784865746549556</v>
      </c>
      <c r="DJ141" s="16">
        <v>121.11899999999999</v>
      </c>
      <c r="DK141" s="16">
        <v>39.854999999999997</v>
      </c>
      <c r="DL141" s="18">
        <v>33919.655987471859</v>
      </c>
      <c r="DM141" s="19">
        <v>14.047619047619047</v>
      </c>
      <c r="DN141" s="16">
        <v>4.7619047619047616E-2</v>
      </c>
      <c r="DO141" s="19">
        <v>18.780129999999996</v>
      </c>
      <c r="DP141" s="19">
        <v>0</v>
      </c>
      <c r="DQ141" s="20">
        <v>20.0625</v>
      </c>
      <c r="DR141" s="20">
        <v>17.5</v>
      </c>
      <c r="DS141" s="20">
        <v>18.5</v>
      </c>
      <c r="DT141" s="20">
        <v>18.4375</v>
      </c>
      <c r="DU141" s="20">
        <v>18.6875</v>
      </c>
      <c r="DV141" s="21">
        <v>16</v>
      </c>
    </row>
    <row r="142" spans="1:126" s="22" customFormat="1" x14ac:dyDescent="0.2">
      <c r="A142" s="4">
        <v>2008</v>
      </c>
      <c r="B142" s="9">
        <v>56004</v>
      </c>
      <c r="C142" s="10" t="s">
        <v>87</v>
      </c>
      <c r="D142" s="10" t="s">
        <v>332</v>
      </c>
      <c r="E142" s="11">
        <v>410.77</v>
      </c>
      <c r="F142" s="10" t="s">
        <v>55</v>
      </c>
      <c r="G142" s="11">
        <v>613</v>
      </c>
      <c r="H142" s="12">
        <v>1126163.71</v>
      </c>
      <c r="I142" s="12">
        <v>34869.120000000003</v>
      </c>
      <c r="J142" s="12">
        <v>2107956.6</v>
      </c>
      <c r="K142" s="12">
        <v>207910.3</v>
      </c>
      <c r="L142" s="12">
        <v>562827</v>
      </c>
      <c r="M142" s="12">
        <v>77.900000000000006</v>
      </c>
      <c r="N142" s="12">
        <v>0</v>
      </c>
      <c r="O142" s="12">
        <v>61904</v>
      </c>
      <c r="P142" s="12">
        <v>224112.03</v>
      </c>
      <c r="Q142" s="12">
        <v>52.38</v>
      </c>
      <c r="R142" s="12">
        <v>477409</v>
      </c>
      <c r="S142" s="12">
        <v>209865.32</v>
      </c>
      <c r="T142" s="12">
        <v>55889.65</v>
      </c>
      <c r="U142" s="12">
        <v>16.28</v>
      </c>
      <c r="V142" s="12">
        <v>0</v>
      </c>
      <c r="W142" s="12">
        <v>0</v>
      </c>
      <c r="X142" s="12">
        <v>2027494</v>
      </c>
      <c r="Y142" s="12">
        <v>0</v>
      </c>
      <c r="Z142" s="12">
        <v>0</v>
      </c>
      <c r="AA142" s="12">
        <v>477409</v>
      </c>
      <c r="AB142" s="12">
        <v>0</v>
      </c>
      <c r="AC142" s="12">
        <v>2107654.7400000002</v>
      </c>
      <c r="AD142" s="12">
        <v>0</v>
      </c>
      <c r="AE142" s="12">
        <v>0</v>
      </c>
      <c r="AF142" s="12">
        <v>70216.91</v>
      </c>
      <c r="AG142" s="12">
        <v>0</v>
      </c>
      <c r="AH142" s="12">
        <v>0</v>
      </c>
      <c r="AI142" s="12">
        <v>729338.21</v>
      </c>
      <c r="AJ142" s="12">
        <v>87854.46</v>
      </c>
      <c r="AK142" s="12">
        <v>0</v>
      </c>
      <c r="AL142" s="12">
        <v>50632.6</v>
      </c>
      <c r="AM142" s="12">
        <v>0</v>
      </c>
      <c r="AN142" s="12">
        <v>0</v>
      </c>
      <c r="AO142" s="12">
        <v>328278.21999999997</v>
      </c>
      <c r="AP142" s="12">
        <v>298602.34999999998</v>
      </c>
      <c r="AQ142" s="12">
        <v>185705.36</v>
      </c>
      <c r="AR142" s="12">
        <v>534625.87</v>
      </c>
      <c r="AS142" s="12">
        <v>0</v>
      </c>
      <c r="AT142" s="12">
        <v>0</v>
      </c>
      <c r="AU142" s="12">
        <v>0</v>
      </c>
      <c r="AV142" s="12">
        <v>132804.99</v>
      </c>
      <c r="AW142" s="12">
        <v>10832.32</v>
      </c>
      <c r="AX142" s="12">
        <v>0</v>
      </c>
      <c r="AY142" s="12">
        <v>64400</v>
      </c>
      <c r="AZ142" s="12">
        <v>245950.93</v>
      </c>
      <c r="BA142" s="12">
        <v>0</v>
      </c>
      <c r="BB142" s="12">
        <v>0</v>
      </c>
      <c r="BC142" s="12">
        <v>224655.9</v>
      </c>
      <c r="BD142" s="12">
        <v>59278.92</v>
      </c>
      <c r="BE142" s="12">
        <v>45761.46</v>
      </c>
      <c r="BF142" s="12">
        <v>104516.61</v>
      </c>
      <c r="BG142" s="12">
        <v>6128.16</v>
      </c>
      <c r="BH142" s="12">
        <v>120077.79</v>
      </c>
      <c r="BI142" s="12">
        <v>0</v>
      </c>
      <c r="BJ142" s="12">
        <v>0</v>
      </c>
      <c r="BK142" s="12">
        <v>0</v>
      </c>
      <c r="BL142" s="12">
        <v>0</v>
      </c>
      <c r="BM142" s="12">
        <v>0</v>
      </c>
      <c r="BN142" s="12">
        <v>0</v>
      </c>
      <c r="BO142" s="12">
        <v>0</v>
      </c>
      <c r="BP142" s="12">
        <v>0</v>
      </c>
      <c r="BQ142" s="12">
        <v>0</v>
      </c>
      <c r="BR142" s="12">
        <v>0</v>
      </c>
      <c r="BS142" s="12">
        <v>0</v>
      </c>
      <c r="BT142" s="12">
        <v>0</v>
      </c>
      <c r="BU142" s="12">
        <v>5851.8398639642473</v>
      </c>
      <c r="BV142" s="12">
        <v>7339.9597511891689</v>
      </c>
      <c r="BW142" s="12">
        <v>1434969.4</v>
      </c>
      <c r="BX142" s="12">
        <v>537443.13</v>
      </c>
      <c r="BY142" s="12">
        <v>396571.15</v>
      </c>
      <c r="BZ142" s="12">
        <v>59708.39</v>
      </c>
      <c r="CA142" s="12">
        <v>0</v>
      </c>
      <c r="CB142" s="12">
        <v>0</v>
      </c>
      <c r="CC142" s="12">
        <v>0</v>
      </c>
      <c r="CD142" s="12">
        <v>0</v>
      </c>
      <c r="CE142" s="12">
        <v>0</v>
      </c>
      <c r="CF142" s="12">
        <v>0</v>
      </c>
      <c r="CG142" s="12">
        <v>174073.76</v>
      </c>
      <c r="CH142" s="12">
        <v>199888.86</v>
      </c>
      <c r="CI142" s="13">
        <v>2.71</v>
      </c>
      <c r="CJ142" s="13">
        <v>3.71</v>
      </c>
      <c r="CK142" s="13">
        <v>4.26</v>
      </c>
      <c r="CL142" s="13">
        <v>9.11</v>
      </c>
      <c r="CM142" s="13">
        <v>1.2</v>
      </c>
      <c r="CN142" s="13">
        <v>3</v>
      </c>
      <c r="CO142" s="13">
        <v>0</v>
      </c>
      <c r="CP142" s="13">
        <v>0.3</v>
      </c>
      <c r="CQ142" s="10" t="s">
        <v>396</v>
      </c>
      <c r="CR142" s="14">
        <v>128787292</v>
      </c>
      <c r="CS142" s="14">
        <v>2566326</v>
      </c>
      <c r="CT142" s="14">
        <v>38751560</v>
      </c>
      <c r="CU142" s="14">
        <v>26908762</v>
      </c>
      <c r="CV142" s="11">
        <v>140</v>
      </c>
      <c r="CW142" s="11">
        <v>619</v>
      </c>
      <c r="CX142" s="15">
        <v>15</v>
      </c>
      <c r="CY142" s="16">
        <v>2</v>
      </c>
      <c r="CZ142" s="13">
        <v>613.79999999999995</v>
      </c>
      <c r="DA142" s="17">
        <v>2.1604938271604937E-2</v>
      </c>
      <c r="DB142" s="17">
        <v>0.29886914378029078</v>
      </c>
      <c r="DC142" s="17">
        <f t="shared" si="14"/>
        <v>0.22617124394184168</v>
      </c>
      <c r="DD142" s="15">
        <v>234</v>
      </c>
      <c r="DE142" s="11">
        <f t="shared" si="15"/>
        <v>12.548765842056627</v>
      </c>
      <c r="DF142" s="17">
        <f t="shared" si="16"/>
        <v>0.96710021356968146</v>
      </c>
      <c r="DG142" s="15">
        <v>53</v>
      </c>
      <c r="DH142" s="16">
        <v>362.0179162835712</v>
      </c>
      <c r="DI142" s="16">
        <v>230.03309766207926</v>
      </c>
      <c r="DJ142" s="16">
        <v>374.54399999999998</v>
      </c>
      <c r="DK142" s="16">
        <v>237.64800000000002</v>
      </c>
      <c r="DL142" s="18">
        <v>36546.791778267499</v>
      </c>
      <c r="DM142" s="19">
        <v>17.22</v>
      </c>
      <c r="DN142" s="16">
        <v>0.16</v>
      </c>
      <c r="DO142" s="19">
        <v>49.327560000000098</v>
      </c>
      <c r="DP142" s="19">
        <v>0</v>
      </c>
      <c r="DQ142" s="20">
        <v>21.824999999999999</v>
      </c>
      <c r="DR142" s="20">
        <v>21.425000000000001</v>
      </c>
      <c r="DS142" s="20">
        <v>19.899999999999999</v>
      </c>
      <c r="DT142" s="20">
        <v>21.725000000000001</v>
      </c>
      <c r="DU142" s="20">
        <v>21.324999999999999</v>
      </c>
      <c r="DV142" s="21">
        <v>40</v>
      </c>
    </row>
    <row r="143" spans="1:126" s="22" customFormat="1" x14ac:dyDescent="0.2">
      <c r="A143" s="4">
        <v>2008</v>
      </c>
      <c r="B143" s="9">
        <v>56006</v>
      </c>
      <c r="C143" s="10" t="s">
        <v>230</v>
      </c>
      <c r="D143" s="10" t="s">
        <v>366</v>
      </c>
      <c r="E143" s="11">
        <v>484.48</v>
      </c>
      <c r="F143" s="10" t="s">
        <v>55</v>
      </c>
      <c r="G143" s="11">
        <v>240</v>
      </c>
      <c r="H143" s="12">
        <v>702330.3</v>
      </c>
      <c r="I143" s="12">
        <v>22430.69</v>
      </c>
      <c r="J143" s="12">
        <v>875160.5</v>
      </c>
      <c r="K143" s="12">
        <v>143945</v>
      </c>
      <c r="L143" s="12">
        <v>96597.62</v>
      </c>
      <c r="M143" s="12">
        <v>40.729999999999997</v>
      </c>
      <c r="N143" s="12">
        <v>0</v>
      </c>
      <c r="O143" s="12">
        <v>25255</v>
      </c>
      <c r="P143" s="12">
        <v>169180.36</v>
      </c>
      <c r="Q143" s="12">
        <v>72.739999999999995</v>
      </c>
      <c r="R143" s="12">
        <v>0</v>
      </c>
      <c r="S143" s="12">
        <v>53333.599999999999</v>
      </c>
      <c r="T143" s="12">
        <v>55525.120000000003</v>
      </c>
      <c r="U143" s="12">
        <v>21.82</v>
      </c>
      <c r="V143" s="12">
        <v>0</v>
      </c>
      <c r="W143" s="12">
        <v>0</v>
      </c>
      <c r="X143" s="12">
        <v>809200</v>
      </c>
      <c r="Y143" s="12">
        <v>0</v>
      </c>
      <c r="Z143" s="12">
        <v>27034</v>
      </c>
      <c r="AA143" s="12">
        <v>0</v>
      </c>
      <c r="AB143" s="12">
        <v>0</v>
      </c>
      <c r="AC143" s="12">
        <v>992545.75</v>
      </c>
      <c r="AD143" s="12">
        <v>0</v>
      </c>
      <c r="AE143" s="12">
        <v>0</v>
      </c>
      <c r="AF143" s="12">
        <v>5880.22</v>
      </c>
      <c r="AG143" s="12">
        <v>0</v>
      </c>
      <c r="AH143" s="12">
        <v>0</v>
      </c>
      <c r="AI143" s="12">
        <v>126181.57</v>
      </c>
      <c r="AJ143" s="12">
        <v>0</v>
      </c>
      <c r="AK143" s="12">
        <v>0</v>
      </c>
      <c r="AL143" s="12">
        <v>0</v>
      </c>
      <c r="AM143" s="12">
        <v>0</v>
      </c>
      <c r="AN143" s="12">
        <v>0</v>
      </c>
      <c r="AO143" s="12">
        <v>55639.65</v>
      </c>
      <c r="AP143" s="12">
        <v>186134.11</v>
      </c>
      <c r="AQ143" s="12">
        <v>126419.71</v>
      </c>
      <c r="AR143" s="12">
        <v>329818.92</v>
      </c>
      <c r="AS143" s="12">
        <v>0</v>
      </c>
      <c r="AT143" s="12">
        <v>0</v>
      </c>
      <c r="AU143" s="12">
        <v>0</v>
      </c>
      <c r="AV143" s="12">
        <v>95211.68</v>
      </c>
      <c r="AW143" s="12">
        <v>0</v>
      </c>
      <c r="AX143" s="12">
        <v>0</v>
      </c>
      <c r="AY143" s="12">
        <v>68080</v>
      </c>
      <c r="AZ143" s="12">
        <v>32026.83</v>
      </c>
      <c r="BA143" s="12">
        <v>0</v>
      </c>
      <c r="BB143" s="12">
        <v>0</v>
      </c>
      <c r="BC143" s="12">
        <v>7608</v>
      </c>
      <c r="BD143" s="12">
        <v>6803.72</v>
      </c>
      <c r="BE143" s="12">
        <v>79684.36</v>
      </c>
      <c r="BF143" s="12">
        <v>0</v>
      </c>
      <c r="BG143" s="12">
        <v>0</v>
      </c>
      <c r="BH143" s="12">
        <v>0</v>
      </c>
      <c r="BI143" s="12">
        <v>0</v>
      </c>
      <c r="BJ143" s="12">
        <v>0</v>
      </c>
      <c r="BK143" s="12">
        <v>0</v>
      </c>
      <c r="BL143" s="12">
        <v>0</v>
      </c>
      <c r="BM143" s="12">
        <v>0</v>
      </c>
      <c r="BN143" s="12">
        <v>0</v>
      </c>
      <c r="BO143" s="12">
        <v>0</v>
      </c>
      <c r="BP143" s="12">
        <v>0</v>
      </c>
      <c r="BQ143" s="12">
        <v>0</v>
      </c>
      <c r="BR143" s="12">
        <v>19645.96</v>
      </c>
      <c r="BS143" s="12">
        <v>0</v>
      </c>
      <c r="BT143" s="12">
        <v>0</v>
      </c>
      <c r="BU143" s="12">
        <v>7461.5421657511251</v>
      </c>
      <c r="BV143" s="12">
        <v>8394.7228904573221</v>
      </c>
      <c r="BW143" s="12">
        <v>469218.03</v>
      </c>
      <c r="BX143" s="12">
        <v>434208.79</v>
      </c>
      <c r="BY143" s="12">
        <v>268082.05</v>
      </c>
      <c r="BZ143" s="12">
        <v>164165.82999999999</v>
      </c>
      <c r="CA143" s="12">
        <v>0</v>
      </c>
      <c r="CB143" s="12">
        <v>0</v>
      </c>
      <c r="CC143" s="12">
        <v>0</v>
      </c>
      <c r="CD143" s="12">
        <v>0</v>
      </c>
      <c r="CE143" s="12">
        <v>0</v>
      </c>
      <c r="CF143" s="12">
        <v>0</v>
      </c>
      <c r="CG143" s="12">
        <v>110181.05</v>
      </c>
      <c r="CH143" s="12">
        <v>100655.25</v>
      </c>
      <c r="CI143" s="13">
        <v>2.71</v>
      </c>
      <c r="CJ143" s="13">
        <v>3.71</v>
      </c>
      <c r="CK143" s="13">
        <v>4.26</v>
      </c>
      <c r="CL143" s="13">
        <v>9.11</v>
      </c>
      <c r="CM143" s="13">
        <v>0.84</v>
      </c>
      <c r="CN143" s="13">
        <v>0.47</v>
      </c>
      <c r="CO143" s="13">
        <v>0</v>
      </c>
      <c r="CP143" s="13">
        <v>0.3</v>
      </c>
      <c r="CQ143" s="10" t="s">
        <v>396</v>
      </c>
      <c r="CR143" s="14">
        <v>174374847</v>
      </c>
      <c r="CS143" s="14">
        <v>2868642</v>
      </c>
      <c r="CT143" s="14">
        <v>14013658</v>
      </c>
      <c r="CU143" s="14">
        <v>5807943</v>
      </c>
      <c r="CV143" s="11">
        <v>26</v>
      </c>
      <c r="CW143" s="11">
        <v>240</v>
      </c>
      <c r="CX143" s="15">
        <v>2</v>
      </c>
      <c r="CY143" s="16">
        <v>0</v>
      </c>
      <c r="CZ143" s="13">
        <v>239</v>
      </c>
      <c r="DA143" s="17">
        <v>0</v>
      </c>
      <c r="DB143" s="17">
        <v>0.49166666666666664</v>
      </c>
      <c r="DC143" s="17">
        <f t="shared" si="14"/>
        <v>0.10833333333333334</v>
      </c>
      <c r="DD143" s="15">
        <v>120</v>
      </c>
      <c r="DE143" s="11">
        <f t="shared" si="15"/>
        <v>10.333932414359692</v>
      </c>
      <c r="DF143" s="17">
        <f t="shared" si="16"/>
        <v>0.9682035190078162</v>
      </c>
      <c r="DG143" s="15">
        <v>14</v>
      </c>
      <c r="DH143" s="16">
        <v>164.51097331676726</v>
      </c>
      <c r="DI143" s="16">
        <v>66.91</v>
      </c>
      <c r="DJ143" s="16">
        <v>169.02100000000002</v>
      </c>
      <c r="DK143" s="16">
        <v>70</v>
      </c>
      <c r="DL143" s="18">
        <v>33185.476766736429</v>
      </c>
      <c r="DM143" s="19">
        <v>18.239999999999998</v>
      </c>
      <c r="DN143" s="16">
        <v>0.04</v>
      </c>
      <c r="DO143" s="19">
        <v>23.22445999999999</v>
      </c>
      <c r="DP143" s="19">
        <v>0</v>
      </c>
      <c r="DQ143" s="20"/>
      <c r="DR143" s="20"/>
      <c r="DS143" s="20"/>
      <c r="DT143" s="20"/>
      <c r="DU143" s="20"/>
      <c r="DV143" s="21">
        <v>6</v>
      </c>
    </row>
    <row r="144" spans="1:126" s="22" customFormat="1" x14ac:dyDescent="0.2">
      <c r="A144" s="4">
        <v>2008</v>
      </c>
      <c r="B144" s="9">
        <v>56007</v>
      </c>
      <c r="C144" s="10" t="s">
        <v>231</v>
      </c>
      <c r="D144" s="10" t="s">
        <v>333</v>
      </c>
      <c r="E144" s="11">
        <v>585.79</v>
      </c>
      <c r="F144" s="10" t="s">
        <v>55</v>
      </c>
      <c r="G144" s="11">
        <v>271</v>
      </c>
      <c r="H144" s="12">
        <v>871679.41</v>
      </c>
      <c r="I144" s="12">
        <v>18109.939999999999</v>
      </c>
      <c r="J144" s="12">
        <v>842030.07</v>
      </c>
      <c r="K144" s="12">
        <v>100296.78</v>
      </c>
      <c r="L144" s="12">
        <v>324929.96000000002</v>
      </c>
      <c r="M144" s="12">
        <v>303.57</v>
      </c>
      <c r="N144" s="12">
        <v>25446</v>
      </c>
      <c r="O144" s="12">
        <v>0</v>
      </c>
      <c r="P144" s="12">
        <v>188621.69</v>
      </c>
      <c r="Q144" s="12">
        <v>139.19</v>
      </c>
      <c r="R144" s="12">
        <v>0</v>
      </c>
      <c r="S144" s="12">
        <v>58634.43</v>
      </c>
      <c r="T144" s="12">
        <v>60496.25</v>
      </c>
      <c r="U144" s="12">
        <v>45.69</v>
      </c>
      <c r="V144" s="12">
        <v>0</v>
      </c>
      <c r="W144" s="12">
        <v>0</v>
      </c>
      <c r="X144" s="12">
        <v>770863</v>
      </c>
      <c r="Y144" s="12">
        <v>0</v>
      </c>
      <c r="Z144" s="12">
        <v>32357.141361999998</v>
      </c>
      <c r="AA144" s="12">
        <v>0</v>
      </c>
      <c r="AB144" s="12">
        <v>0</v>
      </c>
      <c r="AC144" s="12">
        <v>859777.29</v>
      </c>
      <c r="AD144" s="12">
        <v>0</v>
      </c>
      <c r="AE144" s="12">
        <v>0</v>
      </c>
      <c r="AF144" s="12">
        <v>131844.79999999999</v>
      </c>
      <c r="AG144" s="12">
        <v>0</v>
      </c>
      <c r="AH144" s="12">
        <v>0</v>
      </c>
      <c r="AI144" s="12">
        <v>111844.02</v>
      </c>
      <c r="AJ144" s="12">
        <v>39536.589999999997</v>
      </c>
      <c r="AK144" s="12">
        <v>0</v>
      </c>
      <c r="AL144" s="12">
        <v>36711.93</v>
      </c>
      <c r="AM144" s="12">
        <v>0</v>
      </c>
      <c r="AN144" s="12">
        <v>0</v>
      </c>
      <c r="AO144" s="12">
        <v>111298.87</v>
      </c>
      <c r="AP144" s="12">
        <v>186550.75</v>
      </c>
      <c r="AQ144" s="12">
        <v>155802.31</v>
      </c>
      <c r="AR144" s="12">
        <v>273315.33</v>
      </c>
      <c r="AS144" s="12">
        <v>0</v>
      </c>
      <c r="AT144" s="12">
        <v>5766.37</v>
      </c>
      <c r="AU144" s="12">
        <v>0</v>
      </c>
      <c r="AV144" s="12">
        <v>75973.06</v>
      </c>
      <c r="AW144" s="12">
        <v>3673.67</v>
      </c>
      <c r="AX144" s="12">
        <v>2950.08</v>
      </c>
      <c r="AY144" s="12">
        <v>0</v>
      </c>
      <c r="AZ144" s="12">
        <v>55570.66</v>
      </c>
      <c r="BA144" s="12">
        <v>0</v>
      </c>
      <c r="BB144" s="12">
        <v>0</v>
      </c>
      <c r="BC144" s="12">
        <v>130197.5</v>
      </c>
      <c r="BD144" s="12">
        <v>19512.87</v>
      </c>
      <c r="BE144" s="12">
        <v>37753.160000000003</v>
      </c>
      <c r="BF144" s="12">
        <v>21382.83</v>
      </c>
      <c r="BG144" s="12">
        <v>1335.38</v>
      </c>
      <c r="BH144" s="12">
        <v>0</v>
      </c>
      <c r="BI144" s="12">
        <v>0</v>
      </c>
      <c r="BJ144" s="12">
        <v>0</v>
      </c>
      <c r="BK144" s="12">
        <v>0</v>
      </c>
      <c r="BL144" s="12">
        <v>0</v>
      </c>
      <c r="BM144" s="12">
        <v>1133.4000000000001</v>
      </c>
      <c r="BN144" s="12">
        <v>5981.83</v>
      </c>
      <c r="BO144" s="12">
        <v>0</v>
      </c>
      <c r="BP144" s="12">
        <v>1920</v>
      </c>
      <c r="BQ144" s="12">
        <v>0</v>
      </c>
      <c r="BR144" s="12">
        <v>14794.78</v>
      </c>
      <c r="BS144" s="12">
        <v>0</v>
      </c>
      <c r="BT144" s="12">
        <v>0</v>
      </c>
      <c r="BU144" s="12">
        <v>6008.9010794680025</v>
      </c>
      <c r="BV144" s="12">
        <v>6856.3760453892346</v>
      </c>
      <c r="BW144" s="12">
        <v>1126731.06</v>
      </c>
      <c r="BX144" s="12">
        <v>65384.5</v>
      </c>
      <c r="BY144" s="12">
        <v>137699.16</v>
      </c>
      <c r="BZ144" s="12">
        <v>0</v>
      </c>
      <c r="CA144" s="12">
        <v>0</v>
      </c>
      <c r="CB144" s="12">
        <v>0</v>
      </c>
      <c r="CC144" s="12">
        <v>0</v>
      </c>
      <c r="CD144" s="12">
        <v>0</v>
      </c>
      <c r="CE144" s="12">
        <v>0</v>
      </c>
      <c r="CF144" s="12">
        <v>0</v>
      </c>
      <c r="CG144" s="12">
        <v>157820.92000000001</v>
      </c>
      <c r="CH144" s="12">
        <v>157105.32</v>
      </c>
      <c r="CI144" s="13">
        <v>2.71</v>
      </c>
      <c r="CJ144" s="13">
        <v>3.71</v>
      </c>
      <c r="CK144" s="13">
        <v>4.26</v>
      </c>
      <c r="CL144" s="13">
        <v>9.11</v>
      </c>
      <c r="CM144" s="13">
        <v>0.96</v>
      </c>
      <c r="CN144" s="13">
        <v>1.92</v>
      </c>
      <c r="CO144" s="13">
        <v>0</v>
      </c>
      <c r="CP144" s="13">
        <v>0.3</v>
      </c>
      <c r="CQ144" s="10" t="s">
        <v>396</v>
      </c>
      <c r="CR144" s="14">
        <v>193039730</v>
      </c>
      <c r="CS144" s="14">
        <v>4195796</v>
      </c>
      <c r="CT144" s="14">
        <v>13509830</v>
      </c>
      <c r="CU144" s="14">
        <v>10776178</v>
      </c>
      <c r="CV144" s="11">
        <v>43</v>
      </c>
      <c r="CW144" s="11">
        <v>275</v>
      </c>
      <c r="CX144" s="15">
        <v>2</v>
      </c>
      <c r="CY144" s="16">
        <v>0</v>
      </c>
      <c r="CZ144" s="13">
        <v>271</v>
      </c>
      <c r="DA144" s="17">
        <v>0</v>
      </c>
      <c r="DB144" s="17">
        <v>0.33818181818181819</v>
      </c>
      <c r="DC144" s="17">
        <f t="shared" si="14"/>
        <v>0.15636363636363637</v>
      </c>
      <c r="DD144" s="15">
        <v>153</v>
      </c>
      <c r="DE144" s="11">
        <f t="shared" si="15"/>
        <v>13.714472658577952</v>
      </c>
      <c r="DF144" s="17">
        <f t="shared" si="16"/>
        <v>0.96153821018325702</v>
      </c>
      <c r="DG144" s="15">
        <v>26</v>
      </c>
      <c r="DH144" s="16">
        <v>166.63031639004149</v>
      </c>
      <c r="DI144" s="16">
        <v>94.36</v>
      </c>
      <c r="DJ144" s="16">
        <v>173.25</v>
      </c>
      <c r="DK144" s="16">
        <v>98.18</v>
      </c>
      <c r="DL144" s="18">
        <v>34137.098134283173</v>
      </c>
      <c r="DM144" s="19">
        <v>14.541666666666666</v>
      </c>
      <c r="DN144" s="16">
        <v>8.3333333333333329E-2</v>
      </c>
      <c r="DO144" s="19">
        <v>20.051810000000003</v>
      </c>
      <c r="DP144" s="19">
        <v>0</v>
      </c>
      <c r="DQ144" s="20">
        <v>23.166666666666668</v>
      </c>
      <c r="DR144" s="20">
        <v>22.222222222222221</v>
      </c>
      <c r="DS144" s="20">
        <v>20.5</v>
      </c>
      <c r="DT144" s="20">
        <v>22.388888888888889</v>
      </c>
      <c r="DU144" s="20">
        <v>22.222222222222221</v>
      </c>
      <c r="DV144" s="21">
        <v>18</v>
      </c>
    </row>
    <row r="145" spans="1:126" s="22" customFormat="1" x14ac:dyDescent="0.2">
      <c r="A145" s="4">
        <v>2008</v>
      </c>
      <c r="B145" s="9">
        <v>57001</v>
      </c>
      <c r="C145" s="10" t="s">
        <v>197</v>
      </c>
      <c r="D145" s="10" t="s">
        <v>392</v>
      </c>
      <c r="E145" s="11">
        <v>1516.71</v>
      </c>
      <c r="F145" s="10" t="s">
        <v>56</v>
      </c>
      <c r="G145" s="11">
        <v>493</v>
      </c>
      <c r="H145" s="12">
        <v>1488126.43</v>
      </c>
      <c r="I145" s="12">
        <v>78539.820000000007</v>
      </c>
      <c r="J145" s="12">
        <v>1144155.23</v>
      </c>
      <c r="K145" s="12">
        <v>288003.71000000002</v>
      </c>
      <c r="L145" s="12">
        <v>492454.29</v>
      </c>
      <c r="M145" s="12">
        <v>0</v>
      </c>
      <c r="N145" s="12">
        <v>3500</v>
      </c>
      <c r="O145" s="12">
        <v>0</v>
      </c>
      <c r="P145" s="12">
        <v>410447.94</v>
      </c>
      <c r="Q145" s="12">
        <v>0</v>
      </c>
      <c r="R145" s="12">
        <v>0</v>
      </c>
      <c r="S145" s="12">
        <v>104542</v>
      </c>
      <c r="T145" s="12">
        <v>94447.83</v>
      </c>
      <c r="U145" s="12">
        <v>0</v>
      </c>
      <c r="V145" s="12">
        <v>0</v>
      </c>
      <c r="W145" s="12">
        <v>0</v>
      </c>
      <c r="X145" s="12">
        <v>1074617</v>
      </c>
      <c r="Y145" s="12">
        <v>0</v>
      </c>
      <c r="Z145" s="12">
        <v>0</v>
      </c>
      <c r="AA145" s="12">
        <v>0</v>
      </c>
      <c r="AB145" s="12">
        <v>0</v>
      </c>
      <c r="AC145" s="12">
        <v>1927556.51</v>
      </c>
      <c r="AD145" s="12">
        <v>0</v>
      </c>
      <c r="AE145" s="12">
        <v>0</v>
      </c>
      <c r="AF145" s="12">
        <v>175612.06</v>
      </c>
      <c r="AG145" s="12">
        <v>0</v>
      </c>
      <c r="AH145" s="12">
        <v>0</v>
      </c>
      <c r="AI145" s="12">
        <v>316839.31</v>
      </c>
      <c r="AJ145" s="12">
        <v>5494.48</v>
      </c>
      <c r="AK145" s="12">
        <v>0</v>
      </c>
      <c r="AL145" s="12">
        <v>49778.9</v>
      </c>
      <c r="AM145" s="12">
        <v>0</v>
      </c>
      <c r="AN145" s="12">
        <v>0</v>
      </c>
      <c r="AO145" s="12">
        <v>286119.43</v>
      </c>
      <c r="AP145" s="12">
        <v>442635.46</v>
      </c>
      <c r="AQ145" s="12">
        <v>43622.98</v>
      </c>
      <c r="AR145" s="12">
        <v>581699.47</v>
      </c>
      <c r="AS145" s="12">
        <v>93.3</v>
      </c>
      <c r="AT145" s="12">
        <v>3620</v>
      </c>
      <c r="AU145" s="12">
        <v>0</v>
      </c>
      <c r="AV145" s="12">
        <v>228312.54</v>
      </c>
      <c r="AW145" s="12">
        <v>13879.47</v>
      </c>
      <c r="AX145" s="12">
        <v>0</v>
      </c>
      <c r="AY145" s="12">
        <v>0</v>
      </c>
      <c r="AZ145" s="12">
        <v>126405.63</v>
      </c>
      <c r="BA145" s="12">
        <v>0</v>
      </c>
      <c r="BB145" s="12">
        <v>0</v>
      </c>
      <c r="BC145" s="12">
        <v>86575</v>
      </c>
      <c r="BD145" s="12">
        <v>4537.95</v>
      </c>
      <c r="BE145" s="12">
        <v>106489.44</v>
      </c>
      <c r="BF145" s="12">
        <v>15261.55</v>
      </c>
      <c r="BG145" s="12">
        <v>0</v>
      </c>
      <c r="BH145" s="12">
        <v>0</v>
      </c>
      <c r="BI145" s="12">
        <v>0</v>
      </c>
      <c r="BJ145" s="12">
        <v>0</v>
      </c>
      <c r="BK145" s="12">
        <v>0</v>
      </c>
      <c r="BL145" s="12">
        <v>0</v>
      </c>
      <c r="BM145" s="12">
        <v>0</v>
      </c>
      <c r="BN145" s="12">
        <v>12208.64</v>
      </c>
      <c r="BO145" s="12">
        <v>0</v>
      </c>
      <c r="BP145" s="12">
        <v>0</v>
      </c>
      <c r="BQ145" s="12">
        <v>0</v>
      </c>
      <c r="BR145" s="12">
        <v>24533.360000000001</v>
      </c>
      <c r="BS145" s="12">
        <v>0</v>
      </c>
      <c r="BT145" s="12">
        <v>0</v>
      </c>
      <c r="BU145" s="12">
        <v>7115.9223413609488</v>
      </c>
      <c r="BV145" s="12">
        <v>8144.9153070196853</v>
      </c>
      <c r="BW145" s="12">
        <v>540906.23</v>
      </c>
      <c r="BX145" s="12">
        <v>199753.81</v>
      </c>
      <c r="BY145" s="12">
        <v>614265.18000000005</v>
      </c>
      <c r="BZ145" s="12">
        <v>11759.85</v>
      </c>
      <c r="CA145" s="12">
        <v>0</v>
      </c>
      <c r="CB145" s="12">
        <v>0</v>
      </c>
      <c r="CC145" s="12">
        <v>0</v>
      </c>
      <c r="CD145" s="12">
        <v>0</v>
      </c>
      <c r="CE145" s="12">
        <v>276011.77</v>
      </c>
      <c r="CF145" s="12">
        <v>0</v>
      </c>
      <c r="CG145" s="12">
        <v>242425.72</v>
      </c>
      <c r="CH145" s="12">
        <v>289254.23</v>
      </c>
      <c r="CI145" s="13">
        <v>2.71</v>
      </c>
      <c r="CJ145" s="13">
        <v>3.71</v>
      </c>
      <c r="CK145" s="13">
        <v>4.26</v>
      </c>
      <c r="CL145" s="13">
        <v>9.11</v>
      </c>
      <c r="CM145" s="13">
        <v>1.25</v>
      </c>
      <c r="CN145" s="13">
        <v>1.67</v>
      </c>
      <c r="CO145" s="13">
        <v>0</v>
      </c>
      <c r="CP145" s="13">
        <v>0.3</v>
      </c>
      <c r="CQ145" s="10" t="s">
        <v>396</v>
      </c>
      <c r="CR145" s="14">
        <v>185694138</v>
      </c>
      <c r="CS145" s="14">
        <v>21762</v>
      </c>
      <c r="CT145" s="14">
        <v>85036169</v>
      </c>
      <c r="CU145" s="14">
        <v>54912972</v>
      </c>
      <c r="CV145" s="11">
        <v>64</v>
      </c>
      <c r="CW145" s="11">
        <v>493</v>
      </c>
      <c r="CX145" s="15">
        <v>16</v>
      </c>
      <c r="CY145" s="16">
        <v>0</v>
      </c>
      <c r="CZ145" s="13">
        <v>494.16</v>
      </c>
      <c r="DA145" s="17">
        <v>4.2372881355932203E-3</v>
      </c>
      <c r="DB145" s="17">
        <v>0.31440162271805272</v>
      </c>
      <c r="DC145" s="17">
        <f t="shared" si="14"/>
        <v>0.12981744421906694</v>
      </c>
      <c r="DD145" s="15">
        <v>0</v>
      </c>
      <c r="DE145" s="11">
        <f t="shared" si="15"/>
        <v>12.166999346486509</v>
      </c>
      <c r="DF145" s="17">
        <f t="shared" si="16"/>
        <v>0.9480819237112198</v>
      </c>
      <c r="DG145" s="15">
        <v>32</v>
      </c>
      <c r="DH145" s="16">
        <v>315.43954359722733</v>
      </c>
      <c r="DI145" s="16">
        <v>150.35689784978987</v>
      </c>
      <c r="DJ145" s="16">
        <v>327.96300000000002</v>
      </c>
      <c r="DK145" s="16">
        <v>163.34100000000001</v>
      </c>
      <c r="DL145" s="18">
        <v>34303.977991590931</v>
      </c>
      <c r="DM145" s="19">
        <v>14.45</v>
      </c>
      <c r="DN145" s="16">
        <v>0.25</v>
      </c>
      <c r="DO145" s="19">
        <v>39.519440000000053</v>
      </c>
      <c r="DP145" s="19">
        <v>1</v>
      </c>
      <c r="DQ145" s="20">
        <v>20.346153846153847</v>
      </c>
      <c r="DR145" s="20">
        <v>18.73076923076923</v>
      </c>
      <c r="DS145" s="20">
        <v>18.346153846153847</v>
      </c>
      <c r="DT145" s="20">
        <v>20.153846153846153</v>
      </c>
      <c r="DU145" s="20">
        <v>19.53846153846154</v>
      </c>
      <c r="DV145" s="21">
        <v>26</v>
      </c>
    </row>
    <row r="146" spans="1:126" s="22" customFormat="1" x14ac:dyDescent="0.2">
      <c r="A146" s="4">
        <v>2008</v>
      </c>
      <c r="B146" s="9">
        <v>58003</v>
      </c>
      <c r="C146" s="10" t="s">
        <v>198</v>
      </c>
      <c r="D146" s="10" t="s">
        <v>334</v>
      </c>
      <c r="E146" s="11">
        <v>1169.3900000000001</v>
      </c>
      <c r="F146" s="10" t="s">
        <v>57</v>
      </c>
      <c r="G146" s="11">
        <v>292</v>
      </c>
      <c r="H146" s="12">
        <v>1816929.73</v>
      </c>
      <c r="I146" s="12">
        <v>87103.8</v>
      </c>
      <c r="J146" s="12">
        <v>422866.12</v>
      </c>
      <c r="K146" s="12">
        <v>100726.66</v>
      </c>
      <c r="L146" s="12">
        <v>411337.11</v>
      </c>
      <c r="M146" s="12">
        <v>0</v>
      </c>
      <c r="N146" s="12">
        <v>0</v>
      </c>
      <c r="O146" s="12">
        <v>0</v>
      </c>
      <c r="P146" s="12">
        <v>251156</v>
      </c>
      <c r="Q146" s="12">
        <v>0</v>
      </c>
      <c r="R146" s="12">
        <v>0</v>
      </c>
      <c r="S146" s="12">
        <v>71490</v>
      </c>
      <c r="T146" s="12">
        <v>1316.88</v>
      </c>
      <c r="U146" s="12">
        <v>0</v>
      </c>
      <c r="V146" s="12">
        <v>0</v>
      </c>
      <c r="W146" s="12">
        <v>0</v>
      </c>
      <c r="X146" s="12">
        <v>357061</v>
      </c>
      <c r="Y146" s="12">
        <v>0</v>
      </c>
      <c r="Z146" s="12">
        <v>0</v>
      </c>
      <c r="AA146" s="12">
        <v>0</v>
      </c>
      <c r="AB146" s="12">
        <v>0</v>
      </c>
      <c r="AC146" s="12">
        <v>1318628.58</v>
      </c>
      <c r="AD146" s="12">
        <v>0</v>
      </c>
      <c r="AE146" s="12">
        <v>0</v>
      </c>
      <c r="AF146" s="12">
        <v>95271.87</v>
      </c>
      <c r="AG146" s="12">
        <v>0</v>
      </c>
      <c r="AH146" s="12">
        <v>0</v>
      </c>
      <c r="AI146" s="12">
        <v>200882.12</v>
      </c>
      <c r="AJ146" s="12">
        <v>0</v>
      </c>
      <c r="AK146" s="12">
        <v>0</v>
      </c>
      <c r="AL146" s="12">
        <v>0</v>
      </c>
      <c r="AM146" s="12">
        <v>0</v>
      </c>
      <c r="AN146" s="12">
        <v>0</v>
      </c>
      <c r="AO146" s="12">
        <v>171461.59</v>
      </c>
      <c r="AP146" s="12">
        <v>405174.55</v>
      </c>
      <c r="AQ146" s="12">
        <v>61038.39</v>
      </c>
      <c r="AR146" s="12">
        <v>504882.82</v>
      </c>
      <c r="AS146" s="12">
        <v>0</v>
      </c>
      <c r="AT146" s="12">
        <v>0</v>
      </c>
      <c r="AU146" s="12">
        <v>50078.5</v>
      </c>
      <c r="AV146" s="12">
        <v>134520.41</v>
      </c>
      <c r="AW146" s="12">
        <v>8184.28</v>
      </c>
      <c r="AX146" s="12">
        <v>3621</v>
      </c>
      <c r="AY146" s="12">
        <v>0</v>
      </c>
      <c r="AZ146" s="12">
        <v>273669.37</v>
      </c>
      <c r="BA146" s="12">
        <v>0</v>
      </c>
      <c r="BB146" s="12">
        <v>0</v>
      </c>
      <c r="BC146" s="12">
        <v>0</v>
      </c>
      <c r="BD146" s="12">
        <v>5474.79</v>
      </c>
      <c r="BE146" s="12">
        <v>55348.45</v>
      </c>
      <c r="BF146" s="12">
        <v>0</v>
      </c>
      <c r="BG146" s="12">
        <v>0</v>
      </c>
      <c r="BH146" s="12">
        <v>0</v>
      </c>
      <c r="BI146" s="12">
        <v>0</v>
      </c>
      <c r="BJ146" s="12">
        <v>0</v>
      </c>
      <c r="BK146" s="12">
        <v>0</v>
      </c>
      <c r="BL146" s="12">
        <v>0</v>
      </c>
      <c r="BM146" s="12">
        <v>0</v>
      </c>
      <c r="BN146" s="12">
        <v>0</v>
      </c>
      <c r="BO146" s="12">
        <v>0</v>
      </c>
      <c r="BP146" s="12">
        <v>0</v>
      </c>
      <c r="BQ146" s="12">
        <v>0</v>
      </c>
      <c r="BR146" s="12">
        <v>0</v>
      </c>
      <c r="BS146" s="12">
        <v>0</v>
      </c>
      <c r="BT146" s="12">
        <v>0</v>
      </c>
      <c r="BU146" s="12">
        <v>9160.0675343045168</v>
      </c>
      <c r="BV146" s="12">
        <v>10025.010608571451</v>
      </c>
      <c r="BW146" s="12">
        <v>1360138.75</v>
      </c>
      <c r="BX146" s="12">
        <v>426024.76</v>
      </c>
      <c r="BY146" s="12">
        <v>383582.15</v>
      </c>
      <c r="BZ146" s="12">
        <v>53231.35</v>
      </c>
      <c r="CA146" s="12">
        <v>0</v>
      </c>
      <c r="CB146" s="12">
        <v>0</v>
      </c>
      <c r="CC146" s="12">
        <v>0</v>
      </c>
      <c r="CD146" s="12">
        <v>0</v>
      </c>
      <c r="CE146" s="12">
        <v>0</v>
      </c>
      <c r="CF146" s="12">
        <v>0</v>
      </c>
      <c r="CG146" s="12">
        <v>78482.850000000006</v>
      </c>
      <c r="CH146" s="12">
        <v>92548.62</v>
      </c>
      <c r="CI146" s="13">
        <v>2.71</v>
      </c>
      <c r="CJ146" s="13">
        <v>3.71</v>
      </c>
      <c r="CK146" s="13">
        <v>4.26</v>
      </c>
      <c r="CL146" s="13">
        <v>9.11</v>
      </c>
      <c r="CM146" s="13">
        <v>0.5</v>
      </c>
      <c r="CN146" s="13">
        <v>0.95</v>
      </c>
      <c r="CO146" s="13">
        <v>0</v>
      </c>
      <c r="CP146" s="13">
        <v>0</v>
      </c>
      <c r="CQ146" s="10" t="s">
        <v>396</v>
      </c>
      <c r="CR146" s="14">
        <v>368627632</v>
      </c>
      <c r="CS146" s="14">
        <v>2838063</v>
      </c>
      <c r="CT146" s="14">
        <v>33282832</v>
      </c>
      <c r="CU146" s="14">
        <v>33492122</v>
      </c>
      <c r="CV146" s="11">
        <v>44</v>
      </c>
      <c r="CW146" s="11">
        <v>309</v>
      </c>
      <c r="CX146" s="15">
        <v>7</v>
      </c>
      <c r="CY146" s="16">
        <v>10</v>
      </c>
      <c r="CZ146" s="13">
        <v>292</v>
      </c>
      <c r="DA146" s="17">
        <v>2.2388059701492536E-2</v>
      </c>
      <c r="DB146" s="17">
        <v>0.20064724919093851</v>
      </c>
      <c r="DC146" s="17">
        <f t="shared" si="14"/>
        <v>0.14239482200647249</v>
      </c>
      <c r="DD146" s="15">
        <v>30</v>
      </c>
      <c r="DE146" s="11">
        <f t="shared" si="15"/>
        <v>10.531844514527982</v>
      </c>
      <c r="DF146" s="17">
        <f t="shared" si="16"/>
        <v>0.96062395764513786</v>
      </c>
      <c r="DG146" s="15">
        <v>17</v>
      </c>
      <c r="DH146" s="16">
        <v>194.33710946950919</v>
      </c>
      <c r="DI146" s="16">
        <v>82.751028617400294</v>
      </c>
      <c r="DJ146" s="16">
        <v>201.697</v>
      </c>
      <c r="DK146" s="16">
        <v>86.748999999999995</v>
      </c>
      <c r="DL146" s="18">
        <v>34172.089231649094</v>
      </c>
      <c r="DM146" s="19">
        <v>18.225806451612904</v>
      </c>
      <c r="DN146" s="16">
        <v>3.2258064516129031E-2</v>
      </c>
      <c r="DO146" s="19">
        <v>29.339589999999994</v>
      </c>
      <c r="DP146" s="19">
        <v>0</v>
      </c>
      <c r="DQ146" s="20">
        <v>22.466666666666665</v>
      </c>
      <c r="DR146" s="20">
        <v>21.066666666666666</v>
      </c>
      <c r="DS146" s="20">
        <v>22</v>
      </c>
      <c r="DT146" s="20">
        <v>21.733333333333334</v>
      </c>
      <c r="DU146" s="20">
        <v>21.866666666666667</v>
      </c>
      <c r="DV146" s="21">
        <v>15</v>
      </c>
    </row>
    <row r="147" spans="1:126" s="22" customFormat="1" x14ac:dyDescent="0.2">
      <c r="A147" s="4">
        <v>2008</v>
      </c>
      <c r="B147" s="9">
        <v>59001</v>
      </c>
      <c r="C147" s="10" t="s">
        <v>199</v>
      </c>
      <c r="D147" s="10" t="s">
        <v>367</v>
      </c>
      <c r="E147" s="11">
        <v>326.44</v>
      </c>
      <c r="F147" s="10" t="s">
        <v>58</v>
      </c>
      <c r="G147" s="11">
        <v>184</v>
      </c>
      <c r="H147" s="12">
        <v>403957.24</v>
      </c>
      <c r="I147" s="12">
        <v>12865.53</v>
      </c>
      <c r="J147" s="12">
        <v>778027.34</v>
      </c>
      <c r="K147" s="12">
        <v>135097.79999999999</v>
      </c>
      <c r="L147" s="12">
        <v>176685.34</v>
      </c>
      <c r="M147" s="12">
        <v>0</v>
      </c>
      <c r="N147" s="12">
        <v>0</v>
      </c>
      <c r="O147" s="12">
        <v>0</v>
      </c>
      <c r="P147" s="12">
        <v>117162.77</v>
      </c>
      <c r="Q147" s="12">
        <v>0</v>
      </c>
      <c r="R147" s="12">
        <v>28859</v>
      </c>
      <c r="S147" s="12">
        <v>35973.800000000003</v>
      </c>
      <c r="T147" s="12">
        <v>25104.57</v>
      </c>
      <c r="U147" s="12">
        <v>0</v>
      </c>
      <c r="V147" s="12">
        <v>0</v>
      </c>
      <c r="W147" s="12">
        <v>0</v>
      </c>
      <c r="X147" s="12">
        <v>748216</v>
      </c>
      <c r="Y147" s="12">
        <v>0</v>
      </c>
      <c r="Z147" s="12">
        <v>0</v>
      </c>
      <c r="AA147" s="12">
        <v>28859</v>
      </c>
      <c r="AB147" s="12">
        <v>0</v>
      </c>
      <c r="AC147" s="12">
        <v>710764</v>
      </c>
      <c r="AD147" s="12">
        <v>7797.76</v>
      </c>
      <c r="AE147" s="12">
        <v>0</v>
      </c>
      <c r="AF147" s="12">
        <v>40370.57</v>
      </c>
      <c r="AG147" s="12">
        <v>0</v>
      </c>
      <c r="AH147" s="12">
        <v>0</v>
      </c>
      <c r="AI147" s="12">
        <v>85359.73</v>
      </c>
      <c r="AJ147" s="12">
        <v>0</v>
      </c>
      <c r="AK147" s="12">
        <v>0</v>
      </c>
      <c r="AL147" s="12">
        <v>24000</v>
      </c>
      <c r="AM147" s="12">
        <v>0</v>
      </c>
      <c r="AN147" s="12">
        <v>0</v>
      </c>
      <c r="AO147" s="12">
        <v>101034.34</v>
      </c>
      <c r="AP147" s="12">
        <v>124077.36</v>
      </c>
      <c r="AQ147" s="12">
        <v>77901.27</v>
      </c>
      <c r="AR147" s="12">
        <v>190286.91</v>
      </c>
      <c r="AS147" s="12">
        <v>33990.199999999997</v>
      </c>
      <c r="AT147" s="12">
        <v>0</v>
      </c>
      <c r="AU147" s="12">
        <v>0</v>
      </c>
      <c r="AV147" s="12">
        <v>59659.74</v>
      </c>
      <c r="AW147" s="12">
        <v>1885.62</v>
      </c>
      <c r="AX147" s="12">
        <v>0</v>
      </c>
      <c r="AY147" s="12">
        <v>0</v>
      </c>
      <c r="AZ147" s="12">
        <v>8070.17</v>
      </c>
      <c r="BA147" s="12">
        <v>0</v>
      </c>
      <c r="BB147" s="12">
        <v>0</v>
      </c>
      <c r="BC147" s="12">
        <v>50051.25</v>
      </c>
      <c r="BD147" s="12">
        <v>0</v>
      </c>
      <c r="BE147" s="12">
        <v>73268.7</v>
      </c>
      <c r="BF147" s="12">
        <v>0</v>
      </c>
      <c r="BG147" s="12">
        <v>2815.2</v>
      </c>
      <c r="BH147" s="12">
        <v>29456</v>
      </c>
      <c r="BI147" s="12">
        <v>0</v>
      </c>
      <c r="BJ147" s="12">
        <v>0</v>
      </c>
      <c r="BK147" s="12">
        <v>0</v>
      </c>
      <c r="BL147" s="12">
        <v>0</v>
      </c>
      <c r="BM147" s="12">
        <v>0</v>
      </c>
      <c r="BN147" s="12">
        <v>0</v>
      </c>
      <c r="BO147" s="12">
        <v>0</v>
      </c>
      <c r="BP147" s="12">
        <v>0</v>
      </c>
      <c r="BQ147" s="12">
        <v>0</v>
      </c>
      <c r="BR147" s="12">
        <v>0</v>
      </c>
      <c r="BS147" s="12">
        <v>0</v>
      </c>
      <c r="BT147" s="12">
        <v>0</v>
      </c>
      <c r="BU147" s="12">
        <v>6738.02656344141</v>
      </c>
      <c r="BV147" s="12">
        <v>7743.5876108365192</v>
      </c>
      <c r="BW147" s="12">
        <v>550357.55000000005</v>
      </c>
      <c r="BX147" s="12">
        <v>140567.45000000001</v>
      </c>
      <c r="BY147" s="12">
        <v>17124.009999999998</v>
      </c>
      <c r="BZ147" s="12">
        <v>3371.31</v>
      </c>
      <c r="CA147" s="12">
        <v>0</v>
      </c>
      <c r="CB147" s="12">
        <v>0</v>
      </c>
      <c r="CC147" s="12">
        <v>0</v>
      </c>
      <c r="CD147" s="12">
        <v>0</v>
      </c>
      <c r="CE147" s="12">
        <v>0</v>
      </c>
      <c r="CF147" s="12">
        <v>0</v>
      </c>
      <c r="CG147" s="12">
        <v>76277.850000000006</v>
      </c>
      <c r="CH147" s="12">
        <v>80155.600000000006</v>
      </c>
      <c r="CI147" s="13">
        <v>3.26</v>
      </c>
      <c r="CJ147" s="13">
        <v>4.46</v>
      </c>
      <c r="CK147" s="13">
        <v>5.12</v>
      </c>
      <c r="CL147" s="13">
        <v>10.96</v>
      </c>
      <c r="CM147" s="13">
        <v>1.4</v>
      </c>
      <c r="CN147" s="13">
        <v>2.25</v>
      </c>
      <c r="CO147" s="13">
        <v>0</v>
      </c>
      <c r="CP147" s="13">
        <v>0.3</v>
      </c>
      <c r="CQ147" s="10" t="s">
        <v>235</v>
      </c>
      <c r="CR147" s="14">
        <v>70643808</v>
      </c>
      <c r="CS147" s="14">
        <v>1363647</v>
      </c>
      <c r="CT147" s="14">
        <v>7904519</v>
      </c>
      <c r="CU147" s="14">
        <v>2148128</v>
      </c>
      <c r="CV147" s="11">
        <v>17</v>
      </c>
      <c r="CW147" s="11">
        <v>184</v>
      </c>
      <c r="CX147" s="15">
        <v>44</v>
      </c>
      <c r="CY147" s="16">
        <v>7</v>
      </c>
      <c r="CZ147" s="13">
        <v>186</v>
      </c>
      <c r="DA147" s="17">
        <v>0</v>
      </c>
      <c r="DB147" s="17">
        <v>0.51086956521739135</v>
      </c>
      <c r="DC147" s="17">
        <f t="shared" si="14"/>
        <v>9.2391304347826081E-2</v>
      </c>
      <c r="DD147" s="15">
        <v>117</v>
      </c>
      <c r="DE147" s="11">
        <f t="shared" si="15"/>
        <v>9.6317227068909741</v>
      </c>
      <c r="DF147" s="17">
        <f t="shared" si="16"/>
        <v>0.96145047952659712</v>
      </c>
      <c r="DG147" s="15">
        <v>14</v>
      </c>
      <c r="DH147" s="16">
        <v>111.47194384863545</v>
      </c>
      <c r="DI147" s="16">
        <v>68.849055037057369</v>
      </c>
      <c r="DJ147" s="16">
        <v>114.69199999999999</v>
      </c>
      <c r="DK147" s="16">
        <v>72.859000000000009</v>
      </c>
      <c r="DL147" s="18">
        <v>30234.915492102529</v>
      </c>
      <c r="DM147" s="19">
        <v>19.571428571428573</v>
      </c>
      <c r="DN147" s="16">
        <v>9.5238095238095233E-2</v>
      </c>
      <c r="DO147" s="19">
        <v>19.103539999999999</v>
      </c>
      <c r="DP147" s="19">
        <v>0</v>
      </c>
      <c r="DQ147" s="20">
        <v>22.90909090909091</v>
      </c>
      <c r="DR147" s="20">
        <v>22.90909090909091</v>
      </c>
      <c r="DS147" s="20">
        <v>20</v>
      </c>
      <c r="DT147" s="20">
        <v>21.272727272727273</v>
      </c>
      <c r="DU147" s="20">
        <v>21.90909090909091</v>
      </c>
      <c r="DV147" s="21">
        <v>11</v>
      </c>
    </row>
    <row r="148" spans="1:126" s="22" customFormat="1" x14ac:dyDescent="0.2">
      <c r="A148" s="4">
        <v>2008</v>
      </c>
      <c r="B148" s="9">
        <v>59002</v>
      </c>
      <c r="C148" s="10" t="s">
        <v>183</v>
      </c>
      <c r="D148" s="10" t="s">
        <v>393</v>
      </c>
      <c r="E148" s="11">
        <v>1184.79</v>
      </c>
      <c r="F148" s="10" t="s">
        <v>58</v>
      </c>
      <c r="G148" s="11">
        <v>797</v>
      </c>
      <c r="H148" s="12">
        <v>1827797.51</v>
      </c>
      <c r="I148" s="12">
        <v>66870.23</v>
      </c>
      <c r="J148" s="12">
        <v>2480348.79</v>
      </c>
      <c r="K148" s="12">
        <v>497688.56</v>
      </c>
      <c r="L148" s="12">
        <v>1169903.53</v>
      </c>
      <c r="M148" s="12">
        <v>0</v>
      </c>
      <c r="N148" s="12">
        <v>0</v>
      </c>
      <c r="O148" s="12">
        <v>0</v>
      </c>
      <c r="P148" s="12">
        <v>491566.97</v>
      </c>
      <c r="Q148" s="12">
        <v>0</v>
      </c>
      <c r="R148" s="12">
        <v>95339</v>
      </c>
      <c r="S148" s="12">
        <v>220068.57</v>
      </c>
      <c r="T148" s="12">
        <v>111842.22</v>
      </c>
      <c r="U148" s="12">
        <v>0</v>
      </c>
      <c r="V148" s="12">
        <v>0</v>
      </c>
      <c r="W148" s="12">
        <v>0</v>
      </c>
      <c r="X148" s="12">
        <v>2312814</v>
      </c>
      <c r="Y148" s="12">
        <v>0</v>
      </c>
      <c r="Z148" s="12">
        <v>0</v>
      </c>
      <c r="AA148" s="12">
        <v>95339</v>
      </c>
      <c r="AB148" s="12">
        <v>0</v>
      </c>
      <c r="AC148" s="12">
        <v>2981963.45</v>
      </c>
      <c r="AD148" s="12">
        <v>0</v>
      </c>
      <c r="AE148" s="12">
        <v>0</v>
      </c>
      <c r="AF148" s="12">
        <v>215351.75</v>
      </c>
      <c r="AG148" s="12">
        <v>0</v>
      </c>
      <c r="AH148" s="12">
        <v>0</v>
      </c>
      <c r="AI148" s="12">
        <v>512825.24</v>
      </c>
      <c r="AJ148" s="12">
        <v>68368.94</v>
      </c>
      <c r="AK148" s="12">
        <v>0</v>
      </c>
      <c r="AL148" s="12">
        <v>0</v>
      </c>
      <c r="AM148" s="12">
        <v>0</v>
      </c>
      <c r="AN148" s="12">
        <v>0</v>
      </c>
      <c r="AO148" s="12">
        <v>552964.75</v>
      </c>
      <c r="AP148" s="12">
        <v>795054.23</v>
      </c>
      <c r="AQ148" s="12">
        <v>78995.649999999994</v>
      </c>
      <c r="AR148" s="12">
        <v>806414.42</v>
      </c>
      <c r="AS148" s="12">
        <v>24502.05</v>
      </c>
      <c r="AT148" s="12">
        <v>0</v>
      </c>
      <c r="AU148" s="12">
        <v>0</v>
      </c>
      <c r="AV148" s="12">
        <v>395747.36</v>
      </c>
      <c r="AW148" s="12">
        <v>17423.759999999998</v>
      </c>
      <c r="AX148" s="12">
        <v>1072</v>
      </c>
      <c r="AY148" s="12">
        <v>28080</v>
      </c>
      <c r="AZ148" s="12">
        <v>186247.21</v>
      </c>
      <c r="BA148" s="12">
        <v>0</v>
      </c>
      <c r="BB148" s="12">
        <v>0</v>
      </c>
      <c r="BC148" s="12">
        <v>522327.24</v>
      </c>
      <c r="BD148" s="12">
        <v>10427.5</v>
      </c>
      <c r="BE148" s="12">
        <v>133466.14000000001</v>
      </c>
      <c r="BF148" s="12">
        <v>98118.13</v>
      </c>
      <c r="BG148" s="12">
        <v>11824.76</v>
      </c>
      <c r="BH148" s="12">
        <v>1811.5</v>
      </c>
      <c r="BI148" s="12">
        <v>0</v>
      </c>
      <c r="BJ148" s="12">
        <v>0</v>
      </c>
      <c r="BK148" s="12">
        <v>0</v>
      </c>
      <c r="BL148" s="12">
        <v>0</v>
      </c>
      <c r="BM148" s="12">
        <v>0</v>
      </c>
      <c r="BN148" s="12">
        <v>0</v>
      </c>
      <c r="BO148" s="12">
        <v>0</v>
      </c>
      <c r="BP148" s="12">
        <v>0</v>
      </c>
      <c r="BQ148" s="12">
        <v>0</v>
      </c>
      <c r="BR148" s="12">
        <v>0</v>
      </c>
      <c r="BS148" s="12">
        <v>0</v>
      </c>
      <c r="BT148" s="12">
        <v>0</v>
      </c>
      <c r="BU148" s="12">
        <v>7201.2940988741293</v>
      </c>
      <c r="BV148" s="12">
        <v>8033.1278141885914</v>
      </c>
      <c r="BW148" s="12">
        <v>-8431.7199999999993</v>
      </c>
      <c r="BX148" s="12">
        <v>487459.1</v>
      </c>
      <c r="BY148" s="12">
        <v>166829.99</v>
      </c>
      <c r="BZ148" s="12">
        <v>117314.45</v>
      </c>
      <c r="CA148" s="12">
        <v>0</v>
      </c>
      <c r="CB148" s="12">
        <v>0</v>
      </c>
      <c r="CC148" s="12">
        <v>0</v>
      </c>
      <c r="CD148" s="12">
        <v>0</v>
      </c>
      <c r="CE148" s="12">
        <v>288221.15000000002</v>
      </c>
      <c r="CF148" s="12">
        <v>0</v>
      </c>
      <c r="CG148" s="12">
        <v>311605.15999999997</v>
      </c>
      <c r="CH148" s="12">
        <v>311212.49</v>
      </c>
      <c r="CI148" s="13">
        <v>2.71</v>
      </c>
      <c r="CJ148" s="13">
        <v>3.71</v>
      </c>
      <c r="CK148" s="13">
        <v>4.26</v>
      </c>
      <c r="CL148" s="13">
        <v>9.11</v>
      </c>
      <c r="CM148" s="13">
        <v>1.3</v>
      </c>
      <c r="CN148" s="13">
        <v>3</v>
      </c>
      <c r="CO148" s="13">
        <v>0</v>
      </c>
      <c r="CP148" s="13">
        <v>0.3</v>
      </c>
      <c r="CQ148" s="10" t="s">
        <v>396</v>
      </c>
      <c r="CR148" s="14">
        <v>259207809</v>
      </c>
      <c r="CS148" s="14">
        <v>5695054</v>
      </c>
      <c r="CT148" s="14">
        <v>70756881</v>
      </c>
      <c r="CU148" s="14">
        <v>37257618</v>
      </c>
      <c r="CV148" s="11">
        <v>86</v>
      </c>
      <c r="CW148" s="11">
        <v>811</v>
      </c>
      <c r="CX148" s="15">
        <v>26</v>
      </c>
      <c r="CY148" s="16">
        <v>12</v>
      </c>
      <c r="CZ148" s="13">
        <v>791</v>
      </c>
      <c r="DA148" s="17">
        <v>2.6829268292682926E-2</v>
      </c>
      <c r="DB148" s="17">
        <v>0.44636251541307026</v>
      </c>
      <c r="DC148" s="17">
        <f t="shared" si="14"/>
        <v>0.1060419235511714</v>
      </c>
      <c r="DD148" s="15">
        <v>23</v>
      </c>
      <c r="DE148" s="11">
        <f t="shared" si="15"/>
        <v>13.001605882689612</v>
      </c>
      <c r="DF148" s="17">
        <f t="shared" si="16"/>
        <v>0.94731436470435559</v>
      </c>
      <c r="DG148" s="15">
        <v>62</v>
      </c>
      <c r="DH148" s="16">
        <v>486.95232996045604</v>
      </c>
      <c r="DI148" s="16">
        <v>249.19524239328712</v>
      </c>
      <c r="DJ148" s="16">
        <v>509.4070000000001</v>
      </c>
      <c r="DK148" s="16">
        <v>267.68200000000002</v>
      </c>
      <c r="DL148" s="18">
        <v>31815.866148547633</v>
      </c>
      <c r="DM148" s="19">
        <v>15.365079365079366</v>
      </c>
      <c r="DN148" s="16">
        <v>7.9365079365079361E-2</v>
      </c>
      <c r="DO148" s="19">
        <v>62.376909999999967</v>
      </c>
      <c r="DP148" s="19">
        <v>0</v>
      </c>
      <c r="DQ148" s="20">
        <v>23</v>
      </c>
      <c r="DR148" s="20">
        <v>22.209302325581394</v>
      </c>
      <c r="DS148" s="20">
        <v>21.465116279069768</v>
      </c>
      <c r="DT148" s="20">
        <v>22.813953488372093</v>
      </c>
      <c r="DU148" s="20">
        <v>22.511627906976745</v>
      </c>
      <c r="DV148" s="21">
        <v>43</v>
      </c>
    </row>
    <row r="149" spans="1:126" s="22" customFormat="1" x14ac:dyDescent="0.2">
      <c r="A149" s="4">
        <v>2008</v>
      </c>
      <c r="B149" s="9">
        <v>60001</v>
      </c>
      <c r="C149" s="10" t="s">
        <v>184</v>
      </c>
      <c r="D149" s="10" t="s">
        <v>335</v>
      </c>
      <c r="E149" s="11">
        <v>138.80000000000001</v>
      </c>
      <c r="F149" s="10" t="s">
        <v>59</v>
      </c>
      <c r="G149" s="11">
        <v>235</v>
      </c>
      <c r="H149" s="12">
        <v>729049.54</v>
      </c>
      <c r="I149" s="12">
        <v>14598.14</v>
      </c>
      <c r="J149" s="12">
        <v>919330.56</v>
      </c>
      <c r="K149" s="12">
        <v>48354</v>
      </c>
      <c r="L149" s="12">
        <v>169356.71</v>
      </c>
      <c r="M149" s="12">
        <v>0</v>
      </c>
      <c r="N149" s="12">
        <v>0</v>
      </c>
      <c r="O149" s="12">
        <v>0</v>
      </c>
      <c r="P149" s="12">
        <v>185076.3</v>
      </c>
      <c r="Q149" s="12">
        <v>0</v>
      </c>
      <c r="R149" s="12">
        <v>13783</v>
      </c>
      <c r="S149" s="12">
        <v>57568</v>
      </c>
      <c r="T149" s="12">
        <v>39657.06</v>
      </c>
      <c r="U149" s="12">
        <v>0</v>
      </c>
      <c r="V149" s="12">
        <v>0</v>
      </c>
      <c r="W149" s="12">
        <v>0</v>
      </c>
      <c r="X149" s="12">
        <v>879596</v>
      </c>
      <c r="Y149" s="12">
        <v>0</v>
      </c>
      <c r="Z149" s="12">
        <v>0</v>
      </c>
      <c r="AA149" s="12">
        <v>0</v>
      </c>
      <c r="AB149" s="12">
        <v>13783</v>
      </c>
      <c r="AC149" s="12">
        <v>897949.34</v>
      </c>
      <c r="AD149" s="12">
        <v>18310.82</v>
      </c>
      <c r="AE149" s="12">
        <v>0</v>
      </c>
      <c r="AF149" s="12">
        <v>79862.880000000005</v>
      </c>
      <c r="AG149" s="12">
        <v>0</v>
      </c>
      <c r="AH149" s="12">
        <v>0</v>
      </c>
      <c r="AI149" s="12">
        <v>198156.53</v>
      </c>
      <c r="AJ149" s="12">
        <v>16756.45</v>
      </c>
      <c r="AK149" s="12">
        <v>0</v>
      </c>
      <c r="AL149" s="12">
        <v>34669.15</v>
      </c>
      <c r="AM149" s="12">
        <v>0</v>
      </c>
      <c r="AN149" s="12">
        <v>0</v>
      </c>
      <c r="AO149" s="12">
        <v>63853.82</v>
      </c>
      <c r="AP149" s="12">
        <v>152320.1</v>
      </c>
      <c r="AQ149" s="12">
        <v>58560.5</v>
      </c>
      <c r="AR149" s="12">
        <v>346933.25</v>
      </c>
      <c r="AS149" s="12">
        <v>0</v>
      </c>
      <c r="AT149" s="12">
        <v>0</v>
      </c>
      <c r="AU149" s="12">
        <v>0</v>
      </c>
      <c r="AV149" s="12">
        <v>97392.19</v>
      </c>
      <c r="AW149" s="12">
        <v>0</v>
      </c>
      <c r="AX149" s="12">
        <v>0</v>
      </c>
      <c r="AY149" s="12">
        <v>5813.82</v>
      </c>
      <c r="AZ149" s="12">
        <v>64427.53</v>
      </c>
      <c r="BA149" s="12">
        <v>0</v>
      </c>
      <c r="BB149" s="12">
        <v>0</v>
      </c>
      <c r="BC149" s="12">
        <v>0</v>
      </c>
      <c r="BD149" s="12">
        <v>3312.45</v>
      </c>
      <c r="BE149" s="12">
        <v>47498.5</v>
      </c>
      <c r="BF149" s="12">
        <v>7358.82</v>
      </c>
      <c r="BG149" s="12">
        <v>3897.22</v>
      </c>
      <c r="BH149" s="12">
        <v>0</v>
      </c>
      <c r="BI149" s="12">
        <v>0</v>
      </c>
      <c r="BJ149" s="12">
        <v>0</v>
      </c>
      <c r="BK149" s="12">
        <v>0</v>
      </c>
      <c r="BL149" s="12">
        <v>0</v>
      </c>
      <c r="BM149" s="12">
        <v>1062.6300000000001</v>
      </c>
      <c r="BN149" s="12">
        <v>3925.28</v>
      </c>
      <c r="BO149" s="12">
        <v>0</v>
      </c>
      <c r="BP149" s="12">
        <v>0</v>
      </c>
      <c r="BQ149" s="12">
        <v>0</v>
      </c>
      <c r="BR149" s="12">
        <v>0</v>
      </c>
      <c r="BS149" s="12">
        <v>0</v>
      </c>
      <c r="BT149" s="12">
        <v>0</v>
      </c>
      <c r="BU149" s="12">
        <v>6736.2375972559184</v>
      </c>
      <c r="BV149" s="12">
        <v>7971.871831339412</v>
      </c>
      <c r="BW149" s="12">
        <v>516239.87</v>
      </c>
      <c r="BX149" s="12">
        <v>133880</v>
      </c>
      <c r="BY149" s="12">
        <v>0</v>
      </c>
      <c r="BZ149" s="12">
        <v>0</v>
      </c>
      <c r="CA149" s="12">
        <v>169379.81</v>
      </c>
      <c r="CB149" s="12">
        <v>164810</v>
      </c>
      <c r="CC149" s="12">
        <v>0</v>
      </c>
      <c r="CD149" s="12">
        <v>0</v>
      </c>
      <c r="CE149" s="12">
        <v>0</v>
      </c>
      <c r="CF149" s="12">
        <v>0</v>
      </c>
      <c r="CG149" s="12">
        <v>88545.11</v>
      </c>
      <c r="CH149" s="12">
        <v>96048.08</v>
      </c>
      <c r="CI149" s="13">
        <v>3.6</v>
      </c>
      <c r="CJ149" s="13">
        <v>4.93</v>
      </c>
      <c r="CK149" s="13">
        <v>5.66</v>
      </c>
      <c r="CL149" s="13">
        <v>12.1</v>
      </c>
      <c r="CM149" s="13">
        <v>1.4</v>
      </c>
      <c r="CN149" s="13">
        <v>1.25</v>
      </c>
      <c r="CO149" s="13">
        <v>1.24</v>
      </c>
      <c r="CP149" s="13">
        <v>0.3</v>
      </c>
      <c r="CQ149" s="10" t="s">
        <v>235</v>
      </c>
      <c r="CR149" s="14">
        <v>102722265</v>
      </c>
      <c r="CS149" s="14">
        <v>1740486</v>
      </c>
      <c r="CT149" s="14">
        <v>26045594</v>
      </c>
      <c r="CU149" s="14">
        <v>7190768</v>
      </c>
      <c r="CV149" s="11">
        <v>42</v>
      </c>
      <c r="CW149" s="11">
        <v>244</v>
      </c>
      <c r="CX149" s="15">
        <v>27</v>
      </c>
      <c r="CY149" s="16">
        <v>7</v>
      </c>
      <c r="CZ149" s="13">
        <v>235</v>
      </c>
      <c r="DA149" s="17">
        <v>7.462686567164179E-3</v>
      </c>
      <c r="DB149" s="17">
        <v>0.33196721311475408</v>
      </c>
      <c r="DC149" s="17">
        <f t="shared" si="14"/>
        <v>0.1721311475409836</v>
      </c>
      <c r="DD149" s="15">
        <v>94</v>
      </c>
      <c r="DE149" s="11">
        <f t="shared" si="15"/>
        <v>10.602670569376443</v>
      </c>
      <c r="DF149" s="17">
        <f t="shared" si="16"/>
        <v>0.95712373462729017</v>
      </c>
      <c r="DG149" s="15">
        <v>20</v>
      </c>
      <c r="DH149" s="16">
        <v>140.16999999999999</v>
      </c>
      <c r="DI149" s="16">
        <v>88.64</v>
      </c>
      <c r="DJ149" s="16">
        <v>146.01</v>
      </c>
      <c r="DK149" s="16">
        <v>93.05</v>
      </c>
      <c r="DL149" s="18">
        <v>31006.203325327744</v>
      </c>
      <c r="DM149" s="19">
        <v>13.791666666666666</v>
      </c>
      <c r="DN149" s="16">
        <v>4.1666666666666664E-2</v>
      </c>
      <c r="DO149" s="19">
        <v>23.013070000000006</v>
      </c>
      <c r="DP149" s="19">
        <v>0</v>
      </c>
      <c r="DQ149" s="20">
        <v>23.153846153846153</v>
      </c>
      <c r="DR149" s="20">
        <v>21.307692307692307</v>
      </c>
      <c r="DS149" s="20">
        <v>20</v>
      </c>
      <c r="DT149" s="20">
        <v>21.46153846153846</v>
      </c>
      <c r="DU149" s="20">
        <v>21.692307692307693</v>
      </c>
      <c r="DV149" s="21">
        <v>13</v>
      </c>
    </row>
    <row r="150" spans="1:126" s="22" customFormat="1" x14ac:dyDescent="0.2">
      <c r="A150" s="4">
        <v>2008</v>
      </c>
      <c r="B150" s="9">
        <v>60002</v>
      </c>
      <c r="C150" s="10" t="s">
        <v>166</v>
      </c>
      <c r="D150" s="10" t="s">
        <v>336</v>
      </c>
      <c r="E150" s="11">
        <v>101.54</v>
      </c>
      <c r="F150" s="10" t="s">
        <v>59</v>
      </c>
      <c r="G150" s="11">
        <v>160</v>
      </c>
      <c r="H150" s="12">
        <v>593015.99</v>
      </c>
      <c r="I150" s="12">
        <v>7181.24</v>
      </c>
      <c r="J150" s="12">
        <v>582822.76</v>
      </c>
      <c r="K150" s="12">
        <v>59013.15</v>
      </c>
      <c r="L150" s="12">
        <v>148510.32999999999</v>
      </c>
      <c r="M150" s="12">
        <v>0</v>
      </c>
      <c r="N150" s="12">
        <v>0</v>
      </c>
      <c r="O150" s="12">
        <v>0</v>
      </c>
      <c r="P150" s="12">
        <v>118998.88</v>
      </c>
      <c r="Q150" s="12">
        <v>0</v>
      </c>
      <c r="R150" s="12">
        <v>14114</v>
      </c>
      <c r="S150" s="12">
        <v>41952.800000000003</v>
      </c>
      <c r="T150" s="12">
        <v>25855.79</v>
      </c>
      <c r="U150" s="12">
        <v>0</v>
      </c>
      <c r="V150" s="12">
        <v>0</v>
      </c>
      <c r="W150" s="12">
        <v>0</v>
      </c>
      <c r="X150" s="12">
        <v>560875</v>
      </c>
      <c r="Y150" s="12">
        <v>0</v>
      </c>
      <c r="Z150" s="12">
        <v>0</v>
      </c>
      <c r="AA150" s="12">
        <v>14114</v>
      </c>
      <c r="AB150" s="12">
        <v>0</v>
      </c>
      <c r="AC150" s="12">
        <v>489933.19</v>
      </c>
      <c r="AD150" s="12">
        <v>1717.95</v>
      </c>
      <c r="AE150" s="12">
        <v>0</v>
      </c>
      <c r="AF150" s="12">
        <v>38516.36</v>
      </c>
      <c r="AG150" s="12">
        <v>0</v>
      </c>
      <c r="AH150" s="12">
        <v>0</v>
      </c>
      <c r="AI150" s="12">
        <v>80351.399999999994</v>
      </c>
      <c r="AJ150" s="12">
        <v>16566.060000000001</v>
      </c>
      <c r="AK150" s="12">
        <v>0</v>
      </c>
      <c r="AL150" s="12">
        <v>21819.38</v>
      </c>
      <c r="AM150" s="12">
        <v>0</v>
      </c>
      <c r="AN150" s="12">
        <v>0</v>
      </c>
      <c r="AO150" s="12">
        <v>68979.97</v>
      </c>
      <c r="AP150" s="12">
        <v>124990.32</v>
      </c>
      <c r="AQ150" s="12">
        <v>45452.19</v>
      </c>
      <c r="AR150" s="12">
        <v>246318.61</v>
      </c>
      <c r="AS150" s="12">
        <v>35386.620000000003</v>
      </c>
      <c r="AT150" s="12">
        <v>0</v>
      </c>
      <c r="AU150" s="12">
        <v>0</v>
      </c>
      <c r="AV150" s="12">
        <v>50986.91</v>
      </c>
      <c r="AW150" s="12">
        <v>3165.69</v>
      </c>
      <c r="AX150" s="12">
        <v>828</v>
      </c>
      <c r="AY150" s="12">
        <v>23276</v>
      </c>
      <c r="AZ150" s="12">
        <v>12762.22</v>
      </c>
      <c r="BA150" s="12">
        <v>0</v>
      </c>
      <c r="BB150" s="12">
        <v>0</v>
      </c>
      <c r="BC150" s="12">
        <v>53706</v>
      </c>
      <c r="BD150" s="12">
        <v>28606.48</v>
      </c>
      <c r="BE150" s="12">
        <v>47836.19</v>
      </c>
      <c r="BF150" s="12">
        <v>12178.52</v>
      </c>
      <c r="BG150" s="12">
        <v>3758.8</v>
      </c>
      <c r="BH150" s="12">
        <v>6948.28</v>
      </c>
      <c r="BI150" s="12">
        <v>0</v>
      </c>
      <c r="BJ150" s="12">
        <v>0</v>
      </c>
      <c r="BK150" s="12">
        <v>0</v>
      </c>
      <c r="BL150" s="12">
        <v>0</v>
      </c>
      <c r="BM150" s="12">
        <v>0</v>
      </c>
      <c r="BN150" s="12">
        <v>1590.32</v>
      </c>
      <c r="BO150" s="12">
        <v>0</v>
      </c>
      <c r="BP150" s="12">
        <v>1590.3</v>
      </c>
      <c r="BQ150" s="12">
        <v>0</v>
      </c>
      <c r="BR150" s="12">
        <v>0</v>
      </c>
      <c r="BS150" s="12">
        <v>0</v>
      </c>
      <c r="BT150" s="12">
        <v>0</v>
      </c>
      <c r="BU150" s="12">
        <v>6474.9474328168062</v>
      </c>
      <c r="BV150" s="12">
        <v>7554.1516407141817</v>
      </c>
      <c r="BW150" s="12">
        <v>723132.64</v>
      </c>
      <c r="BX150" s="12">
        <v>286777.36</v>
      </c>
      <c r="BY150" s="12">
        <v>14850.92</v>
      </c>
      <c r="BZ150" s="12">
        <v>2015.97</v>
      </c>
      <c r="CA150" s="12">
        <v>139921.68</v>
      </c>
      <c r="CB150" s="12">
        <v>143140</v>
      </c>
      <c r="CC150" s="12">
        <v>0</v>
      </c>
      <c r="CD150" s="12">
        <v>0</v>
      </c>
      <c r="CE150" s="12">
        <v>0</v>
      </c>
      <c r="CF150" s="12">
        <v>0</v>
      </c>
      <c r="CG150" s="12">
        <v>79058.28</v>
      </c>
      <c r="CH150" s="12">
        <v>75239.009999999995</v>
      </c>
      <c r="CI150" s="13">
        <v>4.05</v>
      </c>
      <c r="CJ150" s="13">
        <v>5.54</v>
      </c>
      <c r="CK150" s="13">
        <v>6.37</v>
      </c>
      <c r="CL150" s="13">
        <v>13.61</v>
      </c>
      <c r="CM150" s="13">
        <v>1.4</v>
      </c>
      <c r="CN150" s="13">
        <v>1.6</v>
      </c>
      <c r="CO150" s="13">
        <v>0</v>
      </c>
      <c r="CP150" s="13">
        <v>0.3</v>
      </c>
      <c r="CQ150" s="10" t="s">
        <v>235</v>
      </c>
      <c r="CR150" s="14">
        <v>68112785</v>
      </c>
      <c r="CS150" s="14">
        <v>1720575</v>
      </c>
      <c r="CT150" s="14">
        <v>14160395</v>
      </c>
      <c r="CU150" s="14">
        <v>6034453</v>
      </c>
      <c r="CV150" s="11">
        <v>35</v>
      </c>
      <c r="CW150" s="11">
        <v>160</v>
      </c>
      <c r="CX150" s="15">
        <v>17</v>
      </c>
      <c r="CY150" s="16">
        <v>0</v>
      </c>
      <c r="CZ150" s="13">
        <v>160</v>
      </c>
      <c r="DA150" s="17">
        <v>1.1363636363636364E-2</v>
      </c>
      <c r="DB150" s="17">
        <v>0.25</v>
      </c>
      <c r="DC150" s="17">
        <f t="shared" si="14"/>
        <v>0.21875</v>
      </c>
      <c r="DD150" s="15">
        <v>43</v>
      </c>
      <c r="DE150" s="11">
        <f t="shared" si="15"/>
        <v>11.521931997557347</v>
      </c>
      <c r="DF150" s="17">
        <f t="shared" si="16"/>
        <v>0.96753083231055281</v>
      </c>
      <c r="DG150" s="15">
        <v>18</v>
      </c>
      <c r="DH150" s="16">
        <v>90.254992688354335</v>
      </c>
      <c r="DI150" s="16">
        <v>63.155728551974576</v>
      </c>
      <c r="DJ150" s="16">
        <v>93.248999999999981</v>
      </c>
      <c r="DK150" s="16">
        <v>65.31</v>
      </c>
      <c r="DL150" s="18">
        <v>26666.333022721243</v>
      </c>
      <c r="DM150" s="19">
        <v>13</v>
      </c>
      <c r="DN150" s="16">
        <v>0.17647058823529413</v>
      </c>
      <c r="DO150" s="19">
        <v>13.886560000000003</v>
      </c>
      <c r="DP150" s="19">
        <v>0</v>
      </c>
      <c r="DQ150" s="20">
        <v>19.5</v>
      </c>
      <c r="DR150" s="20">
        <v>19.600000000000001</v>
      </c>
      <c r="DS150" s="20">
        <v>20.2</v>
      </c>
      <c r="DT150" s="20">
        <v>20.7</v>
      </c>
      <c r="DU150" s="20">
        <v>20.2</v>
      </c>
      <c r="DV150" s="21">
        <v>10</v>
      </c>
    </row>
    <row r="151" spans="1:126" s="22" customFormat="1" x14ac:dyDescent="0.2">
      <c r="A151" s="4">
        <v>2008</v>
      </c>
      <c r="B151" s="9">
        <v>60003</v>
      </c>
      <c r="C151" s="10" t="s">
        <v>167</v>
      </c>
      <c r="D151" s="10" t="s">
        <v>337</v>
      </c>
      <c r="E151" s="11">
        <v>110.28</v>
      </c>
      <c r="F151" s="10" t="s">
        <v>59</v>
      </c>
      <c r="G151" s="11">
        <v>232</v>
      </c>
      <c r="H151" s="12">
        <v>685668.5</v>
      </c>
      <c r="I151" s="12">
        <v>11244.54</v>
      </c>
      <c r="J151" s="12">
        <v>849271.54</v>
      </c>
      <c r="K151" s="12">
        <v>87042.84</v>
      </c>
      <c r="L151" s="12">
        <v>289116.7</v>
      </c>
      <c r="M151" s="12">
        <v>0</v>
      </c>
      <c r="N151" s="12">
        <v>0</v>
      </c>
      <c r="O151" s="12">
        <v>0</v>
      </c>
      <c r="P151" s="12">
        <v>147875.62</v>
      </c>
      <c r="Q151" s="12">
        <v>0</v>
      </c>
      <c r="R151" s="12">
        <v>30430</v>
      </c>
      <c r="S151" s="12">
        <v>67099.89</v>
      </c>
      <c r="T151" s="12">
        <v>10335.049999999999</v>
      </c>
      <c r="U151" s="12">
        <v>0</v>
      </c>
      <c r="V151" s="12">
        <v>0</v>
      </c>
      <c r="W151" s="12">
        <v>0</v>
      </c>
      <c r="X151" s="12">
        <v>817759</v>
      </c>
      <c r="Y151" s="12">
        <v>0</v>
      </c>
      <c r="Z151" s="12">
        <v>0</v>
      </c>
      <c r="AA151" s="12">
        <v>30430</v>
      </c>
      <c r="AB151" s="12">
        <v>0</v>
      </c>
      <c r="AC151" s="12">
        <v>810237.31</v>
      </c>
      <c r="AD151" s="12">
        <v>0</v>
      </c>
      <c r="AE151" s="12">
        <v>0</v>
      </c>
      <c r="AF151" s="12">
        <v>120869.31</v>
      </c>
      <c r="AG151" s="12">
        <v>0</v>
      </c>
      <c r="AH151" s="12">
        <v>0</v>
      </c>
      <c r="AI151" s="12">
        <v>136257.07999999999</v>
      </c>
      <c r="AJ151" s="12">
        <v>26341.75</v>
      </c>
      <c r="AK151" s="12">
        <v>0</v>
      </c>
      <c r="AL151" s="12">
        <v>2172.14</v>
      </c>
      <c r="AM151" s="12">
        <v>0</v>
      </c>
      <c r="AN151" s="12">
        <v>0</v>
      </c>
      <c r="AO151" s="12">
        <v>136949.31</v>
      </c>
      <c r="AP151" s="12">
        <v>122529.9</v>
      </c>
      <c r="AQ151" s="12">
        <v>56355.79</v>
      </c>
      <c r="AR151" s="12">
        <v>304421.94</v>
      </c>
      <c r="AS151" s="12">
        <v>0</v>
      </c>
      <c r="AT151" s="12">
        <v>0</v>
      </c>
      <c r="AU151" s="12">
        <v>0</v>
      </c>
      <c r="AV151" s="12">
        <v>85890.03</v>
      </c>
      <c r="AW151" s="12">
        <v>23675.78</v>
      </c>
      <c r="AX151" s="12">
        <v>5516.9</v>
      </c>
      <c r="AY151" s="12">
        <v>0</v>
      </c>
      <c r="AZ151" s="12">
        <v>49450.8</v>
      </c>
      <c r="BA151" s="12">
        <v>0</v>
      </c>
      <c r="BB151" s="12">
        <v>0</v>
      </c>
      <c r="BC151" s="12">
        <v>87130.01</v>
      </c>
      <c r="BD151" s="12">
        <v>9820.7099999999991</v>
      </c>
      <c r="BE151" s="12">
        <v>39439.72</v>
      </c>
      <c r="BF151" s="12">
        <v>12178.52</v>
      </c>
      <c r="BG151" s="12">
        <v>0</v>
      </c>
      <c r="BH151" s="12">
        <v>6948.28</v>
      </c>
      <c r="BI151" s="12">
        <v>0</v>
      </c>
      <c r="BJ151" s="12">
        <v>0</v>
      </c>
      <c r="BK151" s="12">
        <v>0</v>
      </c>
      <c r="BL151" s="12">
        <v>0</v>
      </c>
      <c r="BM151" s="12">
        <v>0</v>
      </c>
      <c r="BN151" s="12">
        <v>0</v>
      </c>
      <c r="BO151" s="12">
        <v>0</v>
      </c>
      <c r="BP151" s="12">
        <v>0</v>
      </c>
      <c r="BQ151" s="12">
        <v>0</v>
      </c>
      <c r="BR151" s="12">
        <v>0</v>
      </c>
      <c r="BS151" s="12">
        <v>0</v>
      </c>
      <c r="BT151" s="12">
        <v>0</v>
      </c>
      <c r="BU151" s="12">
        <v>6808.7664410560219</v>
      </c>
      <c r="BV151" s="12">
        <v>7418.6436721406226</v>
      </c>
      <c r="BW151" s="12">
        <v>618542.04</v>
      </c>
      <c r="BX151" s="12">
        <v>393842.66</v>
      </c>
      <c r="BY151" s="12">
        <v>62518.39</v>
      </c>
      <c r="BZ151" s="12">
        <v>34826.82</v>
      </c>
      <c r="CA151" s="12">
        <v>0</v>
      </c>
      <c r="CB151" s="12">
        <v>0</v>
      </c>
      <c r="CC151" s="12">
        <v>0</v>
      </c>
      <c r="CD151" s="12">
        <v>0</v>
      </c>
      <c r="CE151" s="12">
        <v>0</v>
      </c>
      <c r="CF151" s="12">
        <v>0</v>
      </c>
      <c r="CG151" s="12">
        <v>91851.69</v>
      </c>
      <c r="CH151" s="12">
        <v>98004.67</v>
      </c>
      <c r="CI151" s="13">
        <v>3.55</v>
      </c>
      <c r="CJ151" s="13">
        <v>4.8600000000000003</v>
      </c>
      <c r="CK151" s="13">
        <v>5.58</v>
      </c>
      <c r="CL151" s="13">
        <v>11.93</v>
      </c>
      <c r="CM151" s="13">
        <v>1.4</v>
      </c>
      <c r="CN151" s="13">
        <v>2.7</v>
      </c>
      <c r="CO151" s="13">
        <v>0</v>
      </c>
      <c r="CP151" s="13">
        <v>0.09</v>
      </c>
      <c r="CQ151" s="10" t="s">
        <v>235</v>
      </c>
      <c r="CR151" s="14">
        <v>71366089</v>
      </c>
      <c r="CS151" s="14">
        <v>1511371</v>
      </c>
      <c r="CT151" s="14">
        <v>24861002</v>
      </c>
      <c r="CU151" s="14">
        <v>13136798</v>
      </c>
      <c r="CV151" s="11">
        <v>33</v>
      </c>
      <c r="CW151" s="11">
        <v>241</v>
      </c>
      <c r="CX151" s="15">
        <v>21</v>
      </c>
      <c r="CY151" s="16">
        <v>5</v>
      </c>
      <c r="CZ151" s="13">
        <v>237</v>
      </c>
      <c r="DA151" s="17">
        <v>7.874015748031496E-3</v>
      </c>
      <c r="DB151" s="17">
        <v>0.26141078838174275</v>
      </c>
      <c r="DC151" s="17">
        <f t="shared" si="14"/>
        <v>0.13692946058091288</v>
      </c>
      <c r="DD151" s="15">
        <v>58</v>
      </c>
      <c r="DE151" s="11">
        <f t="shared" si="15"/>
        <v>11.764780542908003</v>
      </c>
      <c r="DF151" s="17">
        <f t="shared" si="16"/>
        <v>0.95832806767824841</v>
      </c>
      <c r="DG151" s="15">
        <v>15</v>
      </c>
      <c r="DH151" s="16">
        <v>133.99763736815669</v>
      </c>
      <c r="DI151" s="16">
        <v>78.246154764748042</v>
      </c>
      <c r="DJ151" s="16">
        <v>138.44800000000001</v>
      </c>
      <c r="DK151" s="16">
        <v>83.025000000000006</v>
      </c>
      <c r="DL151" s="18">
        <v>30086.031971401299</v>
      </c>
      <c r="DM151" s="19">
        <v>16.136363636363637</v>
      </c>
      <c r="DN151" s="16">
        <v>9.0909090909090912E-2</v>
      </c>
      <c r="DO151" s="19">
        <v>20.484870000000011</v>
      </c>
      <c r="DP151" s="19">
        <v>0</v>
      </c>
      <c r="DQ151" s="20"/>
      <c r="DR151" s="20"/>
      <c r="DS151" s="20"/>
      <c r="DT151" s="20"/>
      <c r="DU151" s="20"/>
      <c r="DV151" s="21">
        <v>6</v>
      </c>
    </row>
    <row r="152" spans="1:126" s="22" customFormat="1" x14ac:dyDescent="0.2">
      <c r="A152" s="4">
        <v>2008</v>
      </c>
      <c r="B152" s="9">
        <v>60004</v>
      </c>
      <c r="C152" s="10" t="s">
        <v>185</v>
      </c>
      <c r="D152" s="10" t="s">
        <v>338</v>
      </c>
      <c r="E152" s="11">
        <v>137.88</v>
      </c>
      <c r="F152" s="10" t="s">
        <v>59</v>
      </c>
      <c r="G152" s="11">
        <v>351</v>
      </c>
      <c r="H152" s="12">
        <v>772041.99</v>
      </c>
      <c r="I152" s="12">
        <v>17183.169999999998</v>
      </c>
      <c r="J152" s="12">
        <v>1503522.84</v>
      </c>
      <c r="K152" s="12">
        <v>90364.52</v>
      </c>
      <c r="L152" s="12">
        <v>448604.51</v>
      </c>
      <c r="M152" s="12">
        <v>0</v>
      </c>
      <c r="N152" s="12">
        <v>0</v>
      </c>
      <c r="O152" s="12">
        <v>0</v>
      </c>
      <c r="P152" s="12">
        <v>209349.38</v>
      </c>
      <c r="Q152" s="12">
        <v>0</v>
      </c>
      <c r="R152" s="12">
        <v>7161</v>
      </c>
      <c r="S152" s="12">
        <v>89694.69</v>
      </c>
      <c r="T152" s="12">
        <v>44861.32</v>
      </c>
      <c r="U152" s="12">
        <v>0</v>
      </c>
      <c r="V152" s="12">
        <v>0</v>
      </c>
      <c r="W152" s="12">
        <v>0</v>
      </c>
      <c r="X152" s="12">
        <v>1359744</v>
      </c>
      <c r="Y152" s="12">
        <v>0</v>
      </c>
      <c r="Z152" s="12">
        <v>0</v>
      </c>
      <c r="AA152" s="12">
        <v>7161</v>
      </c>
      <c r="AB152" s="12">
        <v>0</v>
      </c>
      <c r="AC152" s="12">
        <v>1271686.1000000001</v>
      </c>
      <c r="AD152" s="12">
        <v>0</v>
      </c>
      <c r="AE152" s="12">
        <v>0</v>
      </c>
      <c r="AF152" s="12">
        <v>235973.2</v>
      </c>
      <c r="AG152" s="12">
        <v>0</v>
      </c>
      <c r="AH152" s="12">
        <v>0</v>
      </c>
      <c r="AI152" s="12">
        <v>173198.56</v>
      </c>
      <c r="AJ152" s="12">
        <v>34236.35</v>
      </c>
      <c r="AK152" s="12">
        <v>0</v>
      </c>
      <c r="AL152" s="12">
        <v>0</v>
      </c>
      <c r="AM152" s="12">
        <v>0</v>
      </c>
      <c r="AN152" s="12">
        <v>0</v>
      </c>
      <c r="AO152" s="12">
        <v>177842.08</v>
      </c>
      <c r="AP152" s="12">
        <v>231398.84</v>
      </c>
      <c r="AQ152" s="12">
        <v>125740.16</v>
      </c>
      <c r="AR152" s="12">
        <v>411535.01</v>
      </c>
      <c r="AS152" s="12">
        <v>0</v>
      </c>
      <c r="AT152" s="12">
        <v>17004.36</v>
      </c>
      <c r="AU152" s="12">
        <v>0</v>
      </c>
      <c r="AV152" s="12">
        <v>125136.16</v>
      </c>
      <c r="AW152" s="12">
        <v>2946.01</v>
      </c>
      <c r="AX152" s="12">
        <v>5965.41</v>
      </c>
      <c r="AY152" s="12">
        <v>0</v>
      </c>
      <c r="AZ152" s="12">
        <v>79448.41</v>
      </c>
      <c r="BA152" s="12">
        <v>0</v>
      </c>
      <c r="BB152" s="12">
        <v>0</v>
      </c>
      <c r="BC152" s="12">
        <v>125492.5</v>
      </c>
      <c r="BD152" s="12">
        <v>5870.63</v>
      </c>
      <c r="BE152" s="12">
        <v>72249.460000000006</v>
      </c>
      <c r="BF152" s="12">
        <v>16601.29</v>
      </c>
      <c r="BG152" s="12">
        <v>5832</v>
      </c>
      <c r="BH152" s="12">
        <v>13430.63</v>
      </c>
      <c r="BI152" s="12">
        <v>0</v>
      </c>
      <c r="BJ152" s="12">
        <v>0</v>
      </c>
      <c r="BK152" s="12">
        <v>0</v>
      </c>
      <c r="BL152" s="12">
        <v>0</v>
      </c>
      <c r="BM152" s="12">
        <v>0</v>
      </c>
      <c r="BN152" s="12">
        <v>0</v>
      </c>
      <c r="BO152" s="12">
        <v>0</v>
      </c>
      <c r="BP152" s="12">
        <v>14637.02</v>
      </c>
      <c r="BQ152" s="12">
        <v>0</v>
      </c>
      <c r="BR152" s="12">
        <v>0</v>
      </c>
      <c r="BS152" s="12">
        <v>0</v>
      </c>
      <c r="BT152" s="12">
        <v>0</v>
      </c>
      <c r="BU152" s="12">
        <v>6790.1566792409367</v>
      </c>
      <c r="BV152" s="12">
        <v>7568.1806663403122</v>
      </c>
      <c r="BW152" s="12">
        <v>583201.59</v>
      </c>
      <c r="BX152" s="12">
        <v>490565.69</v>
      </c>
      <c r="BY152" s="12">
        <v>-1829.92</v>
      </c>
      <c r="BZ152" s="12">
        <v>152879.93</v>
      </c>
      <c r="CA152" s="12">
        <v>0</v>
      </c>
      <c r="CB152" s="12">
        <v>0</v>
      </c>
      <c r="CC152" s="12">
        <v>0</v>
      </c>
      <c r="CD152" s="12">
        <v>0</v>
      </c>
      <c r="CE152" s="12">
        <v>0</v>
      </c>
      <c r="CF152" s="12">
        <v>0</v>
      </c>
      <c r="CG152" s="12">
        <v>302660.84999999998</v>
      </c>
      <c r="CH152" s="12">
        <v>316511.7</v>
      </c>
      <c r="CI152" s="13">
        <v>2.71</v>
      </c>
      <c r="CJ152" s="13">
        <v>3.71</v>
      </c>
      <c r="CK152" s="13">
        <v>4.26</v>
      </c>
      <c r="CL152" s="13">
        <v>9.11</v>
      </c>
      <c r="CM152" s="13">
        <v>1.4</v>
      </c>
      <c r="CN152" s="13">
        <v>3</v>
      </c>
      <c r="CO152" s="13">
        <v>0</v>
      </c>
      <c r="CP152" s="13">
        <v>0.3</v>
      </c>
      <c r="CQ152" s="10" t="s">
        <v>396</v>
      </c>
      <c r="CR152" s="14">
        <v>90913791</v>
      </c>
      <c r="CS152" s="14">
        <v>2581862</v>
      </c>
      <c r="CT152" s="14">
        <v>51065557</v>
      </c>
      <c r="CU152" s="14">
        <v>13857905</v>
      </c>
      <c r="CV152" s="11">
        <v>44</v>
      </c>
      <c r="CW152" s="11">
        <v>357</v>
      </c>
      <c r="CX152" s="15">
        <v>49</v>
      </c>
      <c r="CY152" s="16">
        <v>9</v>
      </c>
      <c r="CZ152" s="13">
        <v>352</v>
      </c>
      <c r="DA152" s="17">
        <v>0</v>
      </c>
      <c r="DB152" s="17">
        <v>0.15406162464985995</v>
      </c>
      <c r="DC152" s="17">
        <f t="shared" si="14"/>
        <v>0.12324929971988796</v>
      </c>
      <c r="DD152" s="15">
        <v>231</v>
      </c>
      <c r="DE152" s="11">
        <f t="shared" si="15"/>
        <v>11.956999014301166</v>
      </c>
      <c r="DF152" s="17">
        <f t="shared" si="16"/>
        <v>0.95352311419894975</v>
      </c>
      <c r="DG152" s="15">
        <v>35</v>
      </c>
      <c r="DH152" s="16">
        <v>223.10903711535971</v>
      </c>
      <c r="DI152" s="16">
        <v>108.0209347525095</v>
      </c>
      <c r="DJ152" s="16">
        <v>231.709</v>
      </c>
      <c r="DK152" s="16">
        <v>115.56099999999999</v>
      </c>
      <c r="DL152" s="18">
        <v>33325.130430093552</v>
      </c>
      <c r="DM152" s="19">
        <v>13.096774193548388</v>
      </c>
      <c r="DN152" s="16">
        <v>0.12903225806451613</v>
      </c>
      <c r="DO152" s="19">
        <v>29.856990000000017</v>
      </c>
      <c r="DP152" s="19">
        <v>0</v>
      </c>
      <c r="DQ152" s="20">
        <v>22.481481481481481</v>
      </c>
      <c r="DR152" s="20">
        <v>22.925925925925927</v>
      </c>
      <c r="DS152" s="20">
        <v>21.703703703703702</v>
      </c>
      <c r="DT152" s="20">
        <v>21.74074074074074</v>
      </c>
      <c r="DU152" s="20">
        <v>22.407407407407408</v>
      </c>
      <c r="DV152" s="21">
        <v>27</v>
      </c>
    </row>
    <row r="153" spans="1:126" s="22" customFormat="1" x14ac:dyDescent="0.2">
      <c r="A153" s="4">
        <v>2008</v>
      </c>
      <c r="B153" s="9">
        <v>60005</v>
      </c>
      <c r="C153" s="10" t="s">
        <v>232</v>
      </c>
      <c r="D153" s="10" t="s">
        <v>339</v>
      </c>
      <c r="E153" s="11">
        <v>105</v>
      </c>
      <c r="F153" s="10" t="s">
        <v>59</v>
      </c>
      <c r="G153" s="11">
        <v>253</v>
      </c>
      <c r="H153" s="12">
        <v>496522.19</v>
      </c>
      <c r="I153" s="12">
        <v>17303.259999999998</v>
      </c>
      <c r="J153" s="12">
        <v>1081349.8799999999</v>
      </c>
      <c r="K153" s="12">
        <v>92040.24</v>
      </c>
      <c r="L153" s="12">
        <v>146536.78</v>
      </c>
      <c r="M153" s="12">
        <v>138.32</v>
      </c>
      <c r="N153" s="12">
        <v>0</v>
      </c>
      <c r="O153" s="12">
        <v>0</v>
      </c>
      <c r="P153" s="12">
        <v>136428.88</v>
      </c>
      <c r="Q153" s="12">
        <v>129.05000000000001</v>
      </c>
      <c r="R153" s="12">
        <v>61031</v>
      </c>
      <c r="S153" s="12">
        <v>54598.52</v>
      </c>
      <c r="T153" s="12">
        <v>29529.33</v>
      </c>
      <c r="U153" s="12">
        <v>27.64</v>
      </c>
      <c r="V153" s="12">
        <v>0</v>
      </c>
      <c r="W153" s="12">
        <v>0</v>
      </c>
      <c r="X153" s="12">
        <v>1016737</v>
      </c>
      <c r="Y153" s="12">
        <v>0</v>
      </c>
      <c r="Z153" s="12">
        <v>0</v>
      </c>
      <c r="AA153" s="12">
        <v>61031</v>
      </c>
      <c r="AB153" s="12">
        <v>0</v>
      </c>
      <c r="AC153" s="12">
        <v>1002672.23</v>
      </c>
      <c r="AD153" s="12">
        <v>0</v>
      </c>
      <c r="AE153" s="12">
        <v>0</v>
      </c>
      <c r="AF153" s="12">
        <v>96443.78</v>
      </c>
      <c r="AG153" s="12">
        <v>0</v>
      </c>
      <c r="AH153" s="12">
        <v>0</v>
      </c>
      <c r="AI153" s="12">
        <v>186497.69</v>
      </c>
      <c r="AJ153" s="12">
        <v>14419.5</v>
      </c>
      <c r="AK153" s="12">
        <v>0</v>
      </c>
      <c r="AL153" s="12">
        <v>0</v>
      </c>
      <c r="AM153" s="12">
        <v>0</v>
      </c>
      <c r="AN153" s="12">
        <v>0</v>
      </c>
      <c r="AO153" s="12">
        <v>106204.42</v>
      </c>
      <c r="AP153" s="12">
        <v>190000.21</v>
      </c>
      <c r="AQ153" s="12">
        <v>94886.02</v>
      </c>
      <c r="AR153" s="12">
        <v>313769.5</v>
      </c>
      <c r="AS153" s="12">
        <v>0</v>
      </c>
      <c r="AT153" s="12">
        <v>0</v>
      </c>
      <c r="AU153" s="12">
        <v>0</v>
      </c>
      <c r="AV153" s="12">
        <v>94916.51</v>
      </c>
      <c r="AW153" s="12">
        <v>0</v>
      </c>
      <c r="AX153" s="12">
        <v>0</v>
      </c>
      <c r="AY153" s="12">
        <v>4177.55</v>
      </c>
      <c r="AZ153" s="12">
        <v>45238.2</v>
      </c>
      <c r="BA153" s="12">
        <v>0</v>
      </c>
      <c r="BB153" s="12">
        <v>0</v>
      </c>
      <c r="BC153" s="12">
        <v>0</v>
      </c>
      <c r="BD153" s="12">
        <v>6663.66</v>
      </c>
      <c r="BE153" s="12">
        <v>56712.74</v>
      </c>
      <c r="BF153" s="12">
        <v>15412.86</v>
      </c>
      <c r="BG153" s="12">
        <v>0</v>
      </c>
      <c r="BH153" s="12">
        <v>1499.55</v>
      </c>
      <c r="BI153" s="12">
        <v>0</v>
      </c>
      <c r="BJ153" s="12">
        <v>0</v>
      </c>
      <c r="BK153" s="12">
        <v>0</v>
      </c>
      <c r="BL153" s="12">
        <v>0</v>
      </c>
      <c r="BM153" s="12">
        <v>0</v>
      </c>
      <c r="BN153" s="12">
        <v>0</v>
      </c>
      <c r="BO153" s="12">
        <v>0</v>
      </c>
      <c r="BP153" s="12">
        <v>0</v>
      </c>
      <c r="BQ153" s="12">
        <v>0</v>
      </c>
      <c r="BR153" s="12">
        <v>0</v>
      </c>
      <c r="BS153" s="12">
        <v>0</v>
      </c>
      <c r="BT153" s="12">
        <v>0</v>
      </c>
      <c r="BU153" s="12">
        <v>6875.5471909983617</v>
      </c>
      <c r="BV153" s="12">
        <v>7857.9215794117308</v>
      </c>
      <c r="BW153" s="12">
        <v>231910.33</v>
      </c>
      <c r="BX153" s="12">
        <v>279706.56</v>
      </c>
      <c r="BY153" s="12">
        <v>25659.77</v>
      </c>
      <c r="BZ153" s="12">
        <v>110759.67999999999</v>
      </c>
      <c r="CA153" s="12">
        <v>303475.02</v>
      </c>
      <c r="CB153" s="12">
        <v>299805</v>
      </c>
      <c r="CC153" s="12">
        <v>0</v>
      </c>
      <c r="CD153" s="12">
        <v>0</v>
      </c>
      <c r="CE153" s="12">
        <v>0</v>
      </c>
      <c r="CF153" s="12">
        <v>0</v>
      </c>
      <c r="CG153" s="12">
        <v>130335.75</v>
      </c>
      <c r="CH153" s="12">
        <v>125765.38</v>
      </c>
      <c r="CI153" s="13">
        <v>2.71</v>
      </c>
      <c r="CJ153" s="13">
        <v>3.71</v>
      </c>
      <c r="CK153" s="13">
        <v>4.26</v>
      </c>
      <c r="CL153" s="13">
        <v>9.11</v>
      </c>
      <c r="CM153" s="13">
        <v>1.4</v>
      </c>
      <c r="CN153" s="13">
        <v>1.5</v>
      </c>
      <c r="CO153" s="13">
        <v>2.0499999999999998</v>
      </c>
      <c r="CP153" s="13">
        <v>0.3</v>
      </c>
      <c r="CQ153" s="10" t="s">
        <v>396</v>
      </c>
      <c r="CR153" s="14">
        <v>72526684</v>
      </c>
      <c r="CS153" s="14">
        <v>2105000</v>
      </c>
      <c r="CT153" s="14">
        <v>24393854</v>
      </c>
      <c r="CU153" s="14">
        <v>7421267</v>
      </c>
      <c r="CV153" s="11">
        <v>40</v>
      </c>
      <c r="CW153" s="11">
        <v>257</v>
      </c>
      <c r="CX153" s="15">
        <v>11</v>
      </c>
      <c r="CY153" s="16">
        <v>1.05</v>
      </c>
      <c r="CZ153" s="13">
        <v>257.13</v>
      </c>
      <c r="DA153" s="17">
        <v>0</v>
      </c>
      <c r="DB153" s="17">
        <v>0.35797665369649806</v>
      </c>
      <c r="DC153" s="17">
        <f t="shared" si="14"/>
        <v>0.1556420233463035</v>
      </c>
      <c r="DD153" s="15">
        <v>75</v>
      </c>
      <c r="DE153" s="11">
        <f t="shared" si="15"/>
        <v>11.682407612384077</v>
      </c>
      <c r="DF153" s="17">
        <f t="shared" si="16"/>
        <v>0.95787191820595174</v>
      </c>
      <c r="DG153" s="15">
        <v>28</v>
      </c>
      <c r="DH153" s="16">
        <v>160.34096358173076</v>
      </c>
      <c r="DI153" s="16">
        <v>90.448104171033336</v>
      </c>
      <c r="DJ153" s="16">
        <v>166.40100000000001</v>
      </c>
      <c r="DK153" s="16">
        <v>95.418000000000006</v>
      </c>
      <c r="DL153" s="18">
        <v>31443.624732539272</v>
      </c>
      <c r="DM153" s="19">
        <v>13.047619047619047</v>
      </c>
      <c r="DN153" s="16">
        <v>0.14285714285714285</v>
      </c>
      <c r="DO153" s="19">
        <v>20.998410000000003</v>
      </c>
      <c r="DP153" s="19">
        <v>1.00048</v>
      </c>
      <c r="DQ153" s="20">
        <v>21.75</v>
      </c>
      <c r="DR153" s="20">
        <v>21.625</v>
      </c>
      <c r="DS153" s="20">
        <v>21.166666666666668</v>
      </c>
      <c r="DT153" s="20">
        <v>21.333333333333332</v>
      </c>
      <c r="DU153" s="20">
        <v>21.583333333333332</v>
      </c>
      <c r="DV153" s="21">
        <v>24</v>
      </c>
    </row>
    <row r="154" spans="1:126" s="22" customFormat="1" x14ac:dyDescent="0.2">
      <c r="A154" s="4">
        <v>2008</v>
      </c>
      <c r="B154" s="9">
        <v>61001</v>
      </c>
      <c r="C154" s="10" t="s">
        <v>109</v>
      </c>
      <c r="D154" s="10" t="s">
        <v>340</v>
      </c>
      <c r="E154" s="11">
        <v>173.54</v>
      </c>
      <c r="F154" s="10" t="s">
        <v>60</v>
      </c>
      <c r="G154" s="11">
        <v>297</v>
      </c>
      <c r="H154" s="12">
        <v>1306621.3899999999</v>
      </c>
      <c r="I154" s="12">
        <v>88304.52</v>
      </c>
      <c r="J154" s="12">
        <v>921702.75</v>
      </c>
      <c r="K154" s="12">
        <v>99511</v>
      </c>
      <c r="L154" s="12">
        <v>503051.95</v>
      </c>
      <c r="M154" s="12">
        <v>0</v>
      </c>
      <c r="N154" s="12">
        <v>0</v>
      </c>
      <c r="O154" s="12">
        <v>0</v>
      </c>
      <c r="P154" s="12">
        <v>317863.96999999997</v>
      </c>
      <c r="Q154" s="12">
        <v>0</v>
      </c>
      <c r="R154" s="12">
        <v>0</v>
      </c>
      <c r="S154" s="12">
        <v>114477.29</v>
      </c>
      <c r="T154" s="12">
        <v>61318.59</v>
      </c>
      <c r="U154" s="12">
        <v>0</v>
      </c>
      <c r="V154" s="12">
        <v>0</v>
      </c>
      <c r="W154" s="12">
        <v>0</v>
      </c>
      <c r="X154" s="12">
        <v>856531</v>
      </c>
      <c r="Y154" s="12">
        <v>0</v>
      </c>
      <c r="Z154" s="12">
        <v>0</v>
      </c>
      <c r="AA154" s="12">
        <v>0</v>
      </c>
      <c r="AB154" s="12">
        <v>0</v>
      </c>
      <c r="AC154" s="12">
        <v>1265062.6499999999</v>
      </c>
      <c r="AD154" s="12">
        <v>0</v>
      </c>
      <c r="AE154" s="12">
        <v>0</v>
      </c>
      <c r="AF154" s="12">
        <v>57830.78</v>
      </c>
      <c r="AG154" s="12">
        <v>0</v>
      </c>
      <c r="AH154" s="12">
        <v>0</v>
      </c>
      <c r="AI154" s="12">
        <v>214237.54</v>
      </c>
      <c r="AJ154" s="12">
        <v>35465.25</v>
      </c>
      <c r="AK154" s="12">
        <v>0</v>
      </c>
      <c r="AL154" s="12">
        <v>106882.95</v>
      </c>
      <c r="AM154" s="12">
        <v>0</v>
      </c>
      <c r="AN154" s="12">
        <v>0</v>
      </c>
      <c r="AO154" s="12">
        <v>164931.07</v>
      </c>
      <c r="AP154" s="12">
        <v>277650.46000000002</v>
      </c>
      <c r="AQ154" s="12">
        <v>153909.07</v>
      </c>
      <c r="AR154" s="12">
        <v>353650.82</v>
      </c>
      <c r="AS154" s="12">
        <v>0</v>
      </c>
      <c r="AT154" s="12">
        <v>0</v>
      </c>
      <c r="AU154" s="12">
        <v>0</v>
      </c>
      <c r="AV154" s="12">
        <v>132263.39000000001</v>
      </c>
      <c r="AW154" s="12">
        <v>17850.55</v>
      </c>
      <c r="AX154" s="12">
        <v>0</v>
      </c>
      <c r="AY154" s="12">
        <v>20122.47</v>
      </c>
      <c r="AZ154" s="12">
        <v>312094.92</v>
      </c>
      <c r="BA154" s="12">
        <v>0</v>
      </c>
      <c r="BB154" s="12">
        <v>0</v>
      </c>
      <c r="BC154" s="12">
        <v>230637.5</v>
      </c>
      <c r="BD154" s="12">
        <v>0</v>
      </c>
      <c r="BE154" s="12">
        <v>95378.11</v>
      </c>
      <c r="BF154" s="12">
        <v>14813.52</v>
      </c>
      <c r="BG154" s="12">
        <v>0</v>
      </c>
      <c r="BH154" s="12">
        <v>4017.51</v>
      </c>
      <c r="BI154" s="12">
        <v>0</v>
      </c>
      <c r="BJ154" s="12">
        <v>0</v>
      </c>
      <c r="BK154" s="12">
        <v>0</v>
      </c>
      <c r="BL154" s="12">
        <v>0</v>
      </c>
      <c r="BM154" s="12">
        <v>7501.89</v>
      </c>
      <c r="BN154" s="12">
        <v>10219.35</v>
      </c>
      <c r="BO154" s="12">
        <v>0</v>
      </c>
      <c r="BP154" s="12">
        <v>8519.25</v>
      </c>
      <c r="BQ154" s="12">
        <v>0</v>
      </c>
      <c r="BR154" s="12">
        <v>0</v>
      </c>
      <c r="BS154" s="12">
        <v>0</v>
      </c>
      <c r="BT154" s="12">
        <v>3388.09</v>
      </c>
      <c r="BU154" s="12">
        <v>8003.3266755589757</v>
      </c>
      <c r="BV154" s="12">
        <v>9591.498824289758</v>
      </c>
      <c r="BW154" s="12">
        <v>1053676.06</v>
      </c>
      <c r="BX154" s="12">
        <v>334740.24</v>
      </c>
      <c r="BY154" s="12">
        <v>117831.64</v>
      </c>
      <c r="BZ154" s="12">
        <v>116171.55</v>
      </c>
      <c r="CA154" s="12">
        <v>0</v>
      </c>
      <c r="CB154" s="12">
        <v>0</v>
      </c>
      <c r="CC154" s="12">
        <v>6316.08</v>
      </c>
      <c r="CD154" s="12">
        <v>273376.74</v>
      </c>
      <c r="CE154" s="12">
        <v>0</v>
      </c>
      <c r="CF154" s="12">
        <v>0</v>
      </c>
      <c r="CG154" s="12">
        <v>109107.38</v>
      </c>
      <c r="CH154" s="12">
        <v>124592.77</v>
      </c>
      <c r="CI154" s="13">
        <v>3.75</v>
      </c>
      <c r="CJ154" s="13">
        <v>5.13</v>
      </c>
      <c r="CK154" s="13">
        <v>5.89</v>
      </c>
      <c r="CL154" s="13">
        <v>12.61</v>
      </c>
      <c r="CM154" s="13">
        <v>1.4</v>
      </c>
      <c r="CN154" s="13">
        <v>2.69</v>
      </c>
      <c r="CO154" s="13">
        <v>0</v>
      </c>
      <c r="CP154" s="13">
        <v>0.3</v>
      </c>
      <c r="CQ154" s="10" t="s">
        <v>235</v>
      </c>
      <c r="CR154" s="14">
        <v>159618840</v>
      </c>
      <c r="CS154" s="14">
        <v>6375095</v>
      </c>
      <c r="CT154" s="14">
        <v>38175640</v>
      </c>
      <c r="CU154" s="14">
        <v>17789551</v>
      </c>
      <c r="CV154" s="11">
        <v>61</v>
      </c>
      <c r="CW154" s="11">
        <v>322</v>
      </c>
      <c r="CX154" s="15">
        <v>12</v>
      </c>
      <c r="CY154" s="16">
        <v>26</v>
      </c>
      <c r="CZ154" s="13">
        <v>298</v>
      </c>
      <c r="DA154" s="17">
        <v>1.2987012987012988E-2</v>
      </c>
      <c r="DB154" s="17">
        <v>0.22049689440993789</v>
      </c>
      <c r="DC154" s="17">
        <f t="shared" si="14"/>
        <v>0.18944099378881987</v>
      </c>
      <c r="DD154" s="15">
        <v>183</v>
      </c>
      <c r="DE154" s="11">
        <f t="shared" si="15"/>
        <v>10.881937065905325</v>
      </c>
      <c r="DF154" s="17">
        <f t="shared" si="16"/>
        <v>0.96568673654232229</v>
      </c>
      <c r="DG154" s="15">
        <v>26</v>
      </c>
      <c r="DH154" s="16">
        <v>183.97861026556103</v>
      </c>
      <c r="DI154" s="16">
        <v>96.928073153762071</v>
      </c>
      <c r="DJ154" s="16">
        <v>190.28</v>
      </c>
      <c r="DK154" s="16">
        <v>100.608</v>
      </c>
      <c r="DL154" s="18">
        <v>34718.727906233173</v>
      </c>
      <c r="DM154" s="19">
        <v>19.333333333333332</v>
      </c>
      <c r="DN154" s="16">
        <v>0.23333333333333334</v>
      </c>
      <c r="DO154" s="19">
        <v>28.588380000000033</v>
      </c>
      <c r="DP154" s="19">
        <v>1.0019399999999998</v>
      </c>
      <c r="DQ154" s="20">
        <v>19.941176470588236</v>
      </c>
      <c r="DR154" s="20">
        <v>22.176470588235293</v>
      </c>
      <c r="DS154" s="20">
        <v>20.117647058823529</v>
      </c>
      <c r="DT154" s="20">
        <v>21.941176470588236</v>
      </c>
      <c r="DU154" s="20">
        <v>21.176470588235293</v>
      </c>
      <c r="DV154" s="21">
        <v>17</v>
      </c>
    </row>
    <row r="155" spans="1:126" s="22" customFormat="1" x14ac:dyDescent="0.2">
      <c r="A155" s="4">
        <v>2008</v>
      </c>
      <c r="B155" s="9">
        <v>61002</v>
      </c>
      <c r="C155" s="10" t="s">
        <v>110</v>
      </c>
      <c r="D155" s="10" t="s">
        <v>394</v>
      </c>
      <c r="E155" s="11">
        <v>204.55</v>
      </c>
      <c r="F155" s="10" t="s">
        <v>60</v>
      </c>
      <c r="G155" s="11">
        <v>672</v>
      </c>
      <c r="H155" s="12">
        <v>1653058.03</v>
      </c>
      <c r="I155" s="12">
        <v>143517.03</v>
      </c>
      <c r="J155" s="12">
        <v>2103148.3199999998</v>
      </c>
      <c r="K155" s="12">
        <v>239384.62</v>
      </c>
      <c r="L155" s="12">
        <v>609095.57999999996</v>
      </c>
      <c r="M155" s="12">
        <v>0</v>
      </c>
      <c r="N155" s="12">
        <v>0</v>
      </c>
      <c r="O155" s="12">
        <v>0</v>
      </c>
      <c r="P155" s="12">
        <v>562923.93999999994</v>
      </c>
      <c r="Q155" s="12">
        <v>0</v>
      </c>
      <c r="R155" s="12">
        <v>0</v>
      </c>
      <c r="S155" s="12">
        <v>136195.78</v>
      </c>
      <c r="T155" s="12">
        <v>92451.95</v>
      </c>
      <c r="U155" s="12">
        <v>0</v>
      </c>
      <c r="V155" s="12">
        <v>0</v>
      </c>
      <c r="W155" s="12">
        <v>0</v>
      </c>
      <c r="X155" s="12">
        <v>1854323</v>
      </c>
      <c r="Y155" s="12">
        <v>0</v>
      </c>
      <c r="Z155" s="12">
        <v>0</v>
      </c>
      <c r="AA155" s="12">
        <v>0</v>
      </c>
      <c r="AB155" s="12">
        <v>0</v>
      </c>
      <c r="AC155" s="12">
        <v>2272922.06</v>
      </c>
      <c r="AD155" s="12">
        <v>0</v>
      </c>
      <c r="AE155" s="12">
        <v>0</v>
      </c>
      <c r="AF155" s="12">
        <v>88003.91</v>
      </c>
      <c r="AG155" s="12">
        <v>0</v>
      </c>
      <c r="AH155" s="12">
        <v>0</v>
      </c>
      <c r="AI155" s="12">
        <v>500282.11</v>
      </c>
      <c r="AJ155" s="12">
        <v>33504.01</v>
      </c>
      <c r="AK155" s="12">
        <v>0</v>
      </c>
      <c r="AL155" s="12">
        <v>0</v>
      </c>
      <c r="AM155" s="12">
        <v>0</v>
      </c>
      <c r="AN155" s="12">
        <v>0</v>
      </c>
      <c r="AO155" s="12">
        <v>274493.15999999997</v>
      </c>
      <c r="AP155" s="12">
        <v>521883.6</v>
      </c>
      <c r="AQ155" s="12">
        <v>185379.77</v>
      </c>
      <c r="AR155" s="12">
        <v>518699.13</v>
      </c>
      <c r="AS155" s="12">
        <v>0</v>
      </c>
      <c r="AT155" s="12">
        <v>0</v>
      </c>
      <c r="AU155" s="12">
        <v>0</v>
      </c>
      <c r="AV155" s="12">
        <v>166974.51999999999</v>
      </c>
      <c r="AW155" s="12">
        <v>59574.42</v>
      </c>
      <c r="AX155" s="12">
        <v>2625</v>
      </c>
      <c r="AY155" s="12">
        <v>116813.75</v>
      </c>
      <c r="AZ155" s="12">
        <v>457647.52</v>
      </c>
      <c r="BA155" s="12">
        <v>0</v>
      </c>
      <c r="BB155" s="12">
        <v>0</v>
      </c>
      <c r="BC155" s="12">
        <v>31639.93</v>
      </c>
      <c r="BD155" s="12">
        <v>10371.549999999999</v>
      </c>
      <c r="BE155" s="12">
        <v>139990.49</v>
      </c>
      <c r="BF155" s="12">
        <v>25465.95</v>
      </c>
      <c r="BG155" s="12">
        <v>1854.97</v>
      </c>
      <c r="BH155" s="12">
        <v>0</v>
      </c>
      <c r="BI155" s="12">
        <v>0</v>
      </c>
      <c r="BJ155" s="12">
        <v>0</v>
      </c>
      <c r="BK155" s="12">
        <v>0</v>
      </c>
      <c r="BL155" s="12">
        <v>0</v>
      </c>
      <c r="BM155" s="12">
        <v>0</v>
      </c>
      <c r="BN155" s="12">
        <v>0</v>
      </c>
      <c r="BO155" s="12">
        <v>0</v>
      </c>
      <c r="BP155" s="12">
        <v>0</v>
      </c>
      <c r="BQ155" s="12">
        <v>0</v>
      </c>
      <c r="BR155" s="12">
        <v>67791</v>
      </c>
      <c r="BS155" s="12">
        <v>0</v>
      </c>
      <c r="BT155" s="12">
        <v>0</v>
      </c>
      <c r="BU155" s="12">
        <v>5704.9841224338406</v>
      </c>
      <c r="BV155" s="12">
        <v>6559.8505779906936</v>
      </c>
      <c r="BW155" s="12">
        <v>1390608.84</v>
      </c>
      <c r="BX155" s="12">
        <v>375297.55</v>
      </c>
      <c r="BY155" s="12">
        <v>316355.90999999997</v>
      </c>
      <c r="BZ155" s="12">
        <v>131479.87</v>
      </c>
      <c r="CA155" s="12">
        <v>351140.82</v>
      </c>
      <c r="CB155" s="12">
        <v>341795</v>
      </c>
      <c r="CC155" s="12">
        <v>0</v>
      </c>
      <c r="CD155" s="12">
        <v>0</v>
      </c>
      <c r="CE155" s="12">
        <v>0</v>
      </c>
      <c r="CF155" s="12">
        <v>0</v>
      </c>
      <c r="CG155" s="12">
        <v>262556.93</v>
      </c>
      <c r="CH155" s="12">
        <v>277632.08</v>
      </c>
      <c r="CI155" s="13">
        <v>3.12</v>
      </c>
      <c r="CJ155" s="13">
        <v>4.2699999999999996</v>
      </c>
      <c r="CK155" s="13">
        <v>4.9000000000000004</v>
      </c>
      <c r="CL155" s="13">
        <v>10.49</v>
      </c>
      <c r="CM155" s="13">
        <v>1.4</v>
      </c>
      <c r="CN155" s="13">
        <v>2</v>
      </c>
      <c r="CO155" s="13">
        <v>1.1100000000000001</v>
      </c>
      <c r="CP155" s="13">
        <v>0.3</v>
      </c>
      <c r="CQ155" s="10" t="s">
        <v>235</v>
      </c>
      <c r="CR155" s="14">
        <v>190062712</v>
      </c>
      <c r="CS155" s="14">
        <v>1797813</v>
      </c>
      <c r="CT155" s="14">
        <v>83002893</v>
      </c>
      <c r="CU155" s="14">
        <v>35759395</v>
      </c>
      <c r="CV155" s="11">
        <v>98</v>
      </c>
      <c r="CW155" s="11">
        <v>672</v>
      </c>
      <c r="CX155" s="15">
        <v>73</v>
      </c>
      <c r="CY155" s="16">
        <v>14.06</v>
      </c>
      <c r="CZ155" s="13">
        <v>660.66</v>
      </c>
      <c r="DA155" s="17">
        <v>8.771929824561403E-3</v>
      </c>
      <c r="DB155" s="17">
        <v>0.30059523809523808</v>
      </c>
      <c r="DC155" s="17">
        <f t="shared" si="14"/>
        <v>0.14583333333333334</v>
      </c>
      <c r="DD155" s="15">
        <v>315</v>
      </c>
      <c r="DE155" s="11">
        <f t="shared" si="15"/>
        <v>13.207739263503431</v>
      </c>
      <c r="DF155" s="17">
        <f t="shared" si="16"/>
        <v>0.96071400987096223</v>
      </c>
      <c r="DG155" s="15">
        <v>46</v>
      </c>
      <c r="DH155" s="16">
        <v>429.72983130211668</v>
      </c>
      <c r="DI155" s="16">
        <v>220.42472845196821</v>
      </c>
      <c r="DJ155" s="16">
        <v>445.48699999999997</v>
      </c>
      <c r="DK155" s="16">
        <v>231.25400000000002</v>
      </c>
      <c r="DL155" s="18">
        <v>33658.493296679218</v>
      </c>
      <c r="DM155" s="19">
        <v>13.509433962264151</v>
      </c>
      <c r="DN155" s="16">
        <v>0.33962264150943394</v>
      </c>
      <c r="DO155" s="19">
        <v>50.879260000000031</v>
      </c>
      <c r="DP155" s="19">
        <v>0</v>
      </c>
      <c r="DQ155" s="20">
        <v>21.916666666666668</v>
      </c>
      <c r="DR155" s="20">
        <v>22.833333333333332</v>
      </c>
      <c r="DS155" s="20">
        <v>21.777777777777779</v>
      </c>
      <c r="DT155" s="20">
        <v>21.972222222222221</v>
      </c>
      <c r="DU155" s="20">
        <v>22.333333333333332</v>
      </c>
      <c r="DV155" s="21">
        <v>36</v>
      </c>
    </row>
    <row r="156" spans="1:126" s="22" customFormat="1" x14ac:dyDescent="0.2">
      <c r="A156" s="4">
        <v>2008</v>
      </c>
      <c r="B156" s="9">
        <v>61004</v>
      </c>
      <c r="C156" s="10" t="s">
        <v>218</v>
      </c>
      <c r="D156" s="10" t="s">
        <v>368</v>
      </c>
      <c r="E156" s="11">
        <v>49.42</v>
      </c>
      <c r="F156" s="10" t="s">
        <v>60</v>
      </c>
      <c r="G156" s="11">
        <v>0</v>
      </c>
      <c r="H156" s="12">
        <v>234109.35</v>
      </c>
      <c r="I156" s="12">
        <v>17629.34</v>
      </c>
      <c r="J156" s="12">
        <v>172937.47</v>
      </c>
      <c r="K156" s="12">
        <v>0</v>
      </c>
      <c r="L156" s="12">
        <v>29296.55</v>
      </c>
      <c r="M156" s="12">
        <v>0</v>
      </c>
      <c r="N156" s="12">
        <v>0</v>
      </c>
      <c r="O156" s="12">
        <v>0</v>
      </c>
      <c r="P156" s="12">
        <v>45279.81</v>
      </c>
      <c r="Q156" s="12">
        <v>0</v>
      </c>
      <c r="R156" s="12">
        <v>0</v>
      </c>
      <c r="S156" s="12">
        <v>0</v>
      </c>
      <c r="T156" s="12">
        <v>0</v>
      </c>
      <c r="U156" s="12">
        <v>0</v>
      </c>
      <c r="V156" s="12">
        <v>0</v>
      </c>
      <c r="W156" s="12">
        <v>0</v>
      </c>
      <c r="X156" s="12">
        <v>164168</v>
      </c>
      <c r="Y156" s="12">
        <v>0</v>
      </c>
      <c r="Z156" s="12">
        <v>0</v>
      </c>
      <c r="AA156" s="12">
        <v>0</v>
      </c>
      <c r="AB156" s="12">
        <v>0</v>
      </c>
      <c r="AC156" s="12">
        <v>360703.86</v>
      </c>
      <c r="AD156" s="12">
        <v>0</v>
      </c>
      <c r="AE156" s="12">
        <v>0</v>
      </c>
      <c r="AF156" s="12">
        <v>28797</v>
      </c>
      <c r="AG156" s="12">
        <v>0</v>
      </c>
      <c r="AH156" s="12">
        <v>0</v>
      </c>
      <c r="AI156" s="12">
        <v>37552.76</v>
      </c>
      <c r="AJ156" s="12">
        <v>0</v>
      </c>
      <c r="AK156" s="12">
        <v>0</v>
      </c>
      <c r="AL156" s="12">
        <v>0</v>
      </c>
      <c r="AM156" s="12">
        <v>0</v>
      </c>
      <c r="AN156" s="12">
        <v>0</v>
      </c>
      <c r="AO156" s="12">
        <v>0</v>
      </c>
      <c r="AP156" s="12">
        <v>21989.45</v>
      </c>
      <c r="AQ156" s="12">
        <v>0</v>
      </c>
      <c r="AR156" s="12">
        <v>2000</v>
      </c>
      <c r="AS156" s="12">
        <v>0</v>
      </c>
      <c r="AT156" s="12">
        <v>0</v>
      </c>
      <c r="AU156" s="12">
        <v>0</v>
      </c>
      <c r="AV156" s="12">
        <v>0</v>
      </c>
      <c r="AW156" s="12">
        <v>0</v>
      </c>
      <c r="AX156" s="12">
        <v>0</v>
      </c>
      <c r="AY156" s="12">
        <v>0</v>
      </c>
      <c r="AZ156" s="12">
        <v>0</v>
      </c>
      <c r="BA156" s="12">
        <v>0</v>
      </c>
      <c r="BB156" s="12">
        <v>0</v>
      </c>
      <c r="BC156" s="12">
        <v>0</v>
      </c>
      <c r="BD156" s="12">
        <v>0</v>
      </c>
      <c r="BE156" s="12">
        <v>0</v>
      </c>
      <c r="BF156" s="12">
        <v>0</v>
      </c>
      <c r="BG156" s="12">
        <v>0</v>
      </c>
      <c r="BH156" s="12">
        <v>0</v>
      </c>
      <c r="BI156" s="12">
        <v>0</v>
      </c>
      <c r="BJ156" s="12">
        <v>0</v>
      </c>
      <c r="BK156" s="12">
        <v>0</v>
      </c>
      <c r="BL156" s="12">
        <v>0</v>
      </c>
      <c r="BM156" s="12">
        <v>0</v>
      </c>
      <c r="BN156" s="12">
        <v>0</v>
      </c>
      <c r="BO156" s="12">
        <v>0</v>
      </c>
      <c r="BP156" s="12">
        <v>0</v>
      </c>
      <c r="BQ156" s="12">
        <v>0</v>
      </c>
      <c r="BR156" s="12">
        <v>0</v>
      </c>
      <c r="BS156" s="12">
        <v>0</v>
      </c>
      <c r="BT156" s="12">
        <v>0</v>
      </c>
      <c r="BU156" s="12">
        <v>0</v>
      </c>
      <c r="BV156" s="12">
        <v>0</v>
      </c>
      <c r="BW156" s="12">
        <v>102871.27</v>
      </c>
      <c r="BX156" s="12">
        <v>37452.31</v>
      </c>
      <c r="BY156" s="12">
        <v>-6751.84</v>
      </c>
      <c r="BZ156" s="12">
        <v>0</v>
      </c>
      <c r="CA156" s="12">
        <v>0</v>
      </c>
      <c r="CB156" s="12">
        <v>0</v>
      </c>
      <c r="CC156" s="12">
        <v>0</v>
      </c>
      <c r="CD156" s="12">
        <v>0</v>
      </c>
      <c r="CE156" s="12">
        <v>0</v>
      </c>
      <c r="CF156" s="12">
        <v>0</v>
      </c>
      <c r="CG156" s="12">
        <v>0</v>
      </c>
      <c r="CH156" s="12">
        <v>0</v>
      </c>
      <c r="CI156" s="13">
        <v>3.91</v>
      </c>
      <c r="CJ156" s="13">
        <v>5.35</v>
      </c>
      <c r="CK156" s="13">
        <v>6.15</v>
      </c>
      <c r="CL156" s="13">
        <v>13.14</v>
      </c>
      <c r="CM156" s="13">
        <v>0.85</v>
      </c>
      <c r="CN156" s="13">
        <v>0.37</v>
      </c>
      <c r="CO156" s="13">
        <v>0</v>
      </c>
      <c r="CP156" s="13">
        <v>0</v>
      </c>
      <c r="CQ156" s="10" t="s">
        <v>235</v>
      </c>
      <c r="CR156" s="14">
        <v>43786835</v>
      </c>
      <c r="CS156" s="14">
        <v>1225615</v>
      </c>
      <c r="CT156" s="14">
        <v>7056548</v>
      </c>
      <c r="CU156" s="14">
        <v>1843221</v>
      </c>
      <c r="CV156" s="11">
        <v>4</v>
      </c>
      <c r="CW156" s="11">
        <v>0</v>
      </c>
      <c r="CX156" s="15">
        <v>0</v>
      </c>
      <c r="CY156" s="16">
        <v>1</v>
      </c>
      <c r="CZ156" s="13">
        <v>50</v>
      </c>
      <c r="DA156" s="17">
        <v>0</v>
      </c>
      <c r="DB156" s="17">
        <v>0</v>
      </c>
      <c r="DC156" s="23">
        <f>IF(ISERROR(CV156/CZ156),0,(CV156/CZ156))</f>
        <v>0.08</v>
      </c>
      <c r="DD156" s="15">
        <v>0</v>
      </c>
      <c r="DE156" s="11">
        <f>IF(ISERROR(CW156/(DO156+DP156)),0,(CW156/(DO156+DP156)))</f>
        <v>0</v>
      </c>
      <c r="DF156" s="17">
        <v>0</v>
      </c>
      <c r="DG156" s="15">
        <v>0</v>
      </c>
      <c r="DH156" s="16">
        <v>0</v>
      </c>
      <c r="DI156" s="16">
        <v>0</v>
      </c>
      <c r="DJ156" s="16">
        <v>0</v>
      </c>
      <c r="DK156" s="16">
        <v>0</v>
      </c>
      <c r="DL156" s="18">
        <v>0</v>
      </c>
      <c r="DM156" s="19">
        <v>0</v>
      </c>
      <c r="DN156" s="16">
        <v>0</v>
      </c>
      <c r="DO156" s="19">
        <v>0</v>
      </c>
      <c r="DP156" s="19">
        <v>0</v>
      </c>
      <c r="DQ156" s="20"/>
      <c r="DR156" s="20"/>
      <c r="DS156" s="20"/>
      <c r="DT156" s="20"/>
      <c r="DU156" s="20"/>
      <c r="DV156" s="21"/>
    </row>
    <row r="157" spans="1:126" s="22" customFormat="1" x14ac:dyDescent="0.2">
      <c r="A157" s="4">
        <v>2008</v>
      </c>
      <c r="B157" s="9">
        <v>61005</v>
      </c>
      <c r="C157" s="10" t="s">
        <v>219</v>
      </c>
      <c r="D157" s="10" t="s">
        <v>341</v>
      </c>
      <c r="E157" s="11">
        <v>20.6</v>
      </c>
      <c r="F157" s="10" t="s">
        <v>60</v>
      </c>
      <c r="G157" s="11">
        <v>0</v>
      </c>
      <c r="H157" s="12">
        <v>88535.61</v>
      </c>
      <c r="I157" s="12">
        <v>0</v>
      </c>
      <c r="J157" s="12">
        <v>3414.78</v>
      </c>
      <c r="K157" s="12">
        <v>0</v>
      </c>
      <c r="L157" s="12">
        <v>0</v>
      </c>
      <c r="M157" s="12">
        <v>0</v>
      </c>
      <c r="N157" s="12">
        <v>0</v>
      </c>
      <c r="O157" s="12">
        <v>0</v>
      </c>
      <c r="P157" s="12">
        <v>4746</v>
      </c>
      <c r="Q157" s="12">
        <v>0</v>
      </c>
      <c r="R157" s="12">
        <v>0</v>
      </c>
      <c r="S157" s="12">
        <v>0</v>
      </c>
      <c r="T157" s="12">
        <v>0</v>
      </c>
      <c r="U157" s="12">
        <v>0</v>
      </c>
      <c r="V157" s="12">
        <v>0</v>
      </c>
      <c r="W157" s="12">
        <v>0</v>
      </c>
      <c r="X157" s="12">
        <v>0</v>
      </c>
      <c r="Y157" s="12">
        <v>0</v>
      </c>
      <c r="Z157" s="12">
        <v>0</v>
      </c>
      <c r="AA157" s="12">
        <v>0</v>
      </c>
      <c r="AB157" s="12">
        <v>0</v>
      </c>
      <c r="AC157" s="12">
        <v>102675.16</v>
      </c>
      <c r="AD157" s="12">
        <v>0</v>
      </c>
      <c r="AE157" s="12">
        <v>0</v>
      </c>
      <c r="AF157" s="12">
        <v>0</v>
      </c>
      <c r="AG157" s="12">
        <v>0</v>
      </c>
      <c r="AH157" s="12">
        <v>0</v>
      </c>
      <c r="AI157" s="12">
        <v>5636.88</v>
      </c>
      <c r="AJ157" s="12">
        <v>0</v>
      </c>
      <c r="AK157" s="12">
        <v>0</v>
      </c>
      <c r="AL157" s="12">
        <v>0</v>
      </c>
      <c r="AM157" s="12">
        <v>0</v>
      </c>
      <c r="AN157" s="12">
        <v>0</v>
      </c>
      <c r="AO157" s="12">
        <v>0</v>
      </c>
      <c r="AP157" s="12">
        <v>0</v>
      </c>
      <c r="AQ157" s="12">
        <v>0</v>
      </c>
      <c r="AR157" s="12">
        <v>0</v>
      </c>
      <c r="AS157" s="12">
        <v>0</v>
      </c>
      <c r="AT157" s="12">
        <v>0</v>
      </c>
      <c r="AU157" s="12">
        <v>0</v>
      </c>
      <c r="AV157" s="12">
        <v>0</v>
      </c>
      <c r="AW157" s="12">
        <v>0</v>
      </c>
      <c r="AX157" s="12">
        <v>0</v>
      </c>
      <c r="AY157" s="12">
        <v>0</v>
      </c>
      <c r="AZ157" s="12">
        <v>0</v>
      </c>
      <c r="BA157" s="12">
        <v>0</v>
      </c>
      <c r="BB157" s="12">
        <v>0</v>
      </c>
      <c r="BC157" s="12">
        <v>0</v>
      </c>
      <c r="BD157" s="12">
        <v>0</v>
      </c>
      <c r="BE157" s="12">
        <v>0</v>
      </c>
      <c r="BF157" s="12">
        <v>0</v>
      </c>
      <c r="BG157" s="12">
        <v>0</v>
      </c>
      <c r="BH157" s="12">
        <v>0</v>
      </c>
      <c r="BI157" s="12">
        <v>0</v>
      </c>
      <c r="BJ157" s="12">
        <v>0</v>
      </c>
      <c r="BK157" s="12">
        <v>0</v>
      </c>
      <c r="BL157" s="12">
        <v>0</v>
      </c>
      <c r="BM157" s="12">
        <v>0</v>
      </c>
      <c r="BN157" s="12">
        <v>0</v>
      </c>
      <c r="BO157" s="12">
        <v>0</v>
      </c>
      <c r="BP157" s="12">
        <v>0</v>
      </c>
      <c r="BQ157" s="12">
        <v>0</v>
      </c>
      <c r="BR157" s="12">
        <v>0</v>
      </c>
      <c r="BS157" s="12">
        <v>0</v>
      </c>
      <c r="BT157" s="12">
        <v>0</v>
      </c>
      <c r="BU157" s="12">
        <v>0</v>
      </c>
      <c r="BV157" s="12">
        <v>0</v>
      </c>
      <c r="BW157" s="12">
        <v>237333.55</v>
      </c>
      <c r="BX157" s="12">
        <v>0</v>
      </c>
      <c r="BY157" s="12">
        <v>7116.43</v>
      </c>
      <c r="BZ157" s="12">
        <v>0</v>
      </c>
      <c r="CA157" s="12">
        <v>0</v>
      </c>
      <c r="CB157" s="12">
        <v>0</v>
      </c>
      <c r="CC157" s="12">
        <v>0</v>
      </c>
      <c r="CD157" s="12">
        <v>0</v>
      </c>
      <c r="CE157" s="12">
        <v>0</v>
      </c>
      <c r="CF157" s="12">
        <v>0</v>
      </c>
      <c r="CG157" s="12">
        <v>0</v>
      </c>
      <c r="CH157" s="12">
        <v>0</v>
      </c>
      <c r="CI157" s="13">
        <v>2.48</v>
      </c>
      <c r="CJ157" s="13">
        <v>3.4</v>
      </c>
      <c r="CK157" s="13">
        <v>3.9</v>
      </c>
      <c r="CL157" s="13">
        <v>8.34</v>
      </c>
      <c r="CM157" s="13">
        <v>0.34</v>
      </c>
      <c r="CN157" s="13">
        <v>0</v>
      </c>
      <c r="CO157" s="13">
        <v>0</v>
      </c>
      <c r="CP157" s="13">
        <v>0</v>
      </c>
      <c r="CQ157" s="10" t="s">
        <v>396</v>
      </c>
      <c r="CR157" s="14">
        <v>19576267</v>
      </c>
      <c r="CS157" s="14">
        <v>567999</v>
      </c>
      <c r="CT157" s="14">
        <v>2424632</v>
      </c>
      <c r="CU157" s="14">
        <v>887625</v>
      </c>
      <c r="CV157" s="11">
        <v>0</v>
      </c>
      <c r="CW157" s="11">
        <v>0</v>
      </c>
      <c r="CX157" s="15">
        <v>0</v>
      </c>
      <c r="CY157" s="16">
        <v>0</v>
      </c>
      <c r="CZ157" s="13">
        <v>13</v>
      </c>
      <c r="DA157" s="17">
        <v>0</v>
      </c>
      <c r="DB157" s="17">
        <v>0</v>
      </c>
      <c r="DC157" s="23">
        <f>IF(ISERROR(CV157/CZ157),0,(CV157/CZ157))</f>
        <v>0</v>
      </c>
      <c r="DD157" s="15">
        <v>0</v>
      </c>
      <c r="DE157" s="11">
        <f>IF(ISERROR(CW157/(DO157+DP157)),0,(CW157/(DO157+DP157)))</f>
        <v>0</v>
      </c>
      <c r="DF157" s="17">
        <v>0</v>
      </c>
      <c r="DG157" s="15">
        <v>0</v>
      </c>
      <c r="DH157" s="16">
        <v>0</v>
      </c>
      <c r="DI157" s="16">
        <v>0</v>
      </c>
      <c r="DJ157" s="16">
        <v>0</v>
      </c>
      <c r="DK157" s="16">
        <v>0</v>
      </c>
      <c r="DL157" s="18">
        <v>0</v>
      </c>
      <c r="DM157" s="19">
        <v>0</v>
      </c>
      <c r="DN157" s="16">
        <v>0</v>
      </c>
      <c r="DO157" s="19">
        <v>0</v>
      </c>
      <c r="DP157" s="19">
        <v>0</v>
      </c>
      <c r="DQ157" s="20"/>
      <c r="DR157" s="20"/>
      <c r="DS157" s="20"/>
      <c r="DT157" s="20"/>
      <c r="DU157" s="20"/>
      <c r="DV157" s="21"/>
    </row>
    <row r="158" spans="1:126" s="22" customFormat="1" x14ac:dyDescent="0.2">
      <c r="A158" s="4">
        <v>2008</v>
      </c>
      <c r="B158" s="9">
        <v>61007</v>
      </c>
      <c r="C158" s="10" t="s">
        <v>220</v>
      </c>
      <c r="D158" s="10" t="s">
        <v>342</v>
      </c>
      <c r="E158" s="11">
        <v>166.55</v>
      </c>
      <c r="F158" s="10" t="s">
        <v>60</v>
      </c>
      <c r="G158" s="11">
        <v>719</v>
      </c>
      <c r="H158" s="12">
        <v>1457065.23</v>
      </c>
      <c r="I158" s="12">
        <v>198060.99</v>
      </c>
      <c r="J158" s="12">
        <v>2057013.41</v>
      </c>
      <c r="K158" s="12">
        <v>135568.94</v>
      </c>
      <c r="L158" s="12">
        <v>354195.84</v>
      </c>
      <c r="M158" s="12">
        <v>0</v>
      </c>
      <c r="N158" s="12">
        <v>49474.76</v>
      </c>
      <c r="O158" s="12">
        <v>0</v>
      </c>
      <c r="P158" s="12">
        <v>359148.37</v>
      </c>
      <c r="Q158" s="12">
        <v>0</v>
      </c>
      <c r="R158" s="12">
        <v>49444</v>
      </c>
      <c r="S158" s="12">
        <v>148687.37</v>
      </c>
      <c r="T158" s="12">
        <v>53709.86</v>
      </c>
      <c r="U158" s="12">
        <v>0</v>
      </c>
      <c r="V158" s="12">
        <v>0</v>
      </c>
      <c r="W158" s="12">
        <v>0</v>
      </c>
      <c r="X158" s="12">
        <v>1933412</v>
      </c>
      <c r="Y158" s="12">
        <v>0</v>
      </c>
      <c r="Z158" s="12">
        <v>0</v>
      </c>
      <c r="AA158" s="12">
        <v>49444</v>
      </c>
      <c r="AB158" s="12">
        <v>0</v>
      </c>
      <c r="AC158" s="12">
        <v>2245960.59</v>
      </c>
      <c r="AD158" s="12">
        <v>0</v>
      </c>
      <c r="AE158" s="12">
        <v>0</v>
      </c>
      <c r="AF158" s="12">
        <v>72259.75</v>
      </c>
      <c r="AG158" s="12">
        <v>0</v>
      </c>
      <c r="AH158" s="12">
        <v>0</v>
      </c>
      <c r="AI158" s="12">
        <v>436275.56</v>
      </c>
      <c r="AJ158" s="12">
        <v>40063.58</v>
      </c>
      <c r="AK158" s="12">
        <v>0</v>
      </c>
      <c r="AL158" s="12">
        <v>0</v>
      </c>
      <c r="AM158" s="12">
        <v>0</v>
      </c>
      <c r="AN158" s="12">
        <v>0</v>
      </c>
      <c r="AO158" s="12">
        <v>293905.73</v>
      </c>
      <c r="AP158" s="12">
        <v>443567.05</v>
      </c>
      <c r="AQ158" s="12">
        <v>147760.18</v>
      </c>
      <c r="AR158" s="12">
        <v>532446.6</v>
      </c>
      <c r="AS158" s="12">
        <v>0</v>
      </c>
      <c r="AT158" s="12">
        <v>0</v>
      </c>
      <c r="AU158" s="12">
        <v>0</v>
      </c>
      <c r="AV158" s="12">
        <v>258207.47</v>
      </c>
      <c r="AW158" s="12">
        <v>220510.09</v>
      </c>
      <c r="AX158" s="12">
        <v>0</v>
      </c>
      <c r="AY158" s="12">
        <v>27838.07</v>
      </c>
      <c r="AZ158" s="12">
        <v>190722.64</v>
      </c>
      <c r="BA158" s="12">
        <v>0</v>
      </c>
      <c r="BB158" s="12">
        <v>0</v>
      </c>
      <c r="BC158" s="12">
        <v>0</v>
      </c>
      <c r="BD158" s="12">
        <v>11099.64</v>
      </c>
      <c r="BE158" s="12">
        <v>133905.48000000001</v>
      </c>
      <c r="BF158" s="12">
        <v>35944.699999999997</v>
      </c>
      <c r="BG158" s="12">
        <v>4482.0200000000004</v>
      </c>
      <c r="BH158" s="12">
        <v>6539.57</v>
      </c>
      <c r="BI158" s="12">
        <v>0</v>
      </c>
      <c r="BJ158" s="12">
        <v>0</v>
      </c>
      <c r="BK158" s="12">
        <v>0</v>
      </c>
      <c r="BL158" s="12">
        <v>0</v>
      </c>
      <c r="BM158" s="12">
        <v>0</v>
      </c>
      <c r="BN158" s="12">
        <v>0</v>
      </c>
      <c r="BO158" s="12">
        <v>0</v>
      </c>
      <c r="BP158" s="12">
        <v>0</v>
      </c>
      <c r="BQ158" s="12">
        <v>0</v>
      </c>
      <c r="BR158" s="12">
        <v>0</v>
      </c>
      <c r="BS158" s="12">
        <v>0</v>
      </c>
      <c r="BT158" s="12">
        <v>0</v>
      </c>
      <c r="BU158" s="12">
        <v>5511.9796396195743</v>
      </c>
      <c r="BV158" s="12">
        <v>6344.308763393039</v>
      </c>
      <c r="BW158" s="12">
        <v>1016717.99</v>
      </c>
      <c r="BX158" s="12">
        <v>40382.370000000003</v>
      </c>
      <c r="BY158" s="12">
        <v>78092.800000000003</v>
      </c>
      <c r="BZ158" s="12">
        <v>398164.09</v>
      </c>
      <c r="CA158" s="12">
        <v>718157.61</v>
      </c>
      <c r="CB158" s="12">
        <v>710256.25</v>
      </c>
      <c r="CC158" s="12">
        <v>0</v>
      </c>
      <c r="CD158" s="12">
        <v>0</v>
      </c>
      <c r="CE158" s="12">
        <v>0</v>
      </c>
      <c r="CF158" s="12">
        <v>0</v>
      </c>
      <c r="CG158" s="12">
        <v>296880.92</v>
      </c>
      <c r="CH158" s="12">
        <v>272558.08000000002</v>
      </c>
      <c r="CI158" s="13">
        <v>2.71</v>
      </c>
      <c r="CJ158" s="13">
        <v>3.71</v>
      </c>
      <c r="CK158" s="13">
        <v>4.26</v>
      </c>
      <c r="CL158" s="13">
        <v>9.11</v>
      </c>
      <c r="CM158" s="13">
        <v>1.2</v>
      </c>
      <c r="CN158" s="13">
        <v>1.4</v>
      </c>
      <c r="CO158" s="13">
        <v>2.37</v>
      </c>
      <c r="CP158" s="13">
        <v>0</v>
      </c>
      <c r="CQ158" s="10" t="s">
        <v>396</v>
      </c>
      <c r="CR158" s="14">
        <v>158734461</v>
      </c>
      <c r="CS158" s="14">
        <v>3397791</v>
      </c>
      <c r="CT158" s="14">
        <v>99797227</v>
      </c>
      <c r="CU158" s="14">
        <v>36976436</v>
      </c>
      <c r="CV158" s="11">
        <v>63</v>
      </c>
      <c r="CW158" s="11">
        <v>721</v>
      </c>
      <c r="CX158" s="15">
        <v>28</v>
      </c>
      <c r="CY158" s="16">
        <v>0</v>
      </c>
      <c r="CZ158" s="13">
        <v>717.99</v>
      </c>
      <c r="DA158" s="17">
        <v>5.5555555555555558E-3</v>
      </c>
      <c r="DB158" s="17">
        <v>0.18862690707350901</v>
      </c>
      <c r="DC158" s="17">
        <f t="shared" ref="DC158:DC164" si="17">CV158/CW158</f>
        <v>8.7378640776699032E-2</v>
      </c>
      <c r="DD158" s="15">
        <v>385</v>
      </c>
      <c r="DE158" s="11">
        <f t="shared" ref="DE158:DE166" si="18">CW158/(DO158+DP158)</f>
        <v>14.957519400172346</v>
      </c>
      <c r="DF158" s="17">
        <f t="shared" ref="DF158:DF167" si="19">(DH158+DI158)/(DJ158+DK158)</f>
        <v>0.97225867986426584</v>
      </c>
      <c r="DG158" s="15">
        <v>64</v>
      </c>
      <c r="DH158" s="16">
        <v>474.2844412483318</v>
      </c>
      <c r="DI158" s="16">
        <v>215.45239464493594</v>
      </c>
      <c r="DJ158" s="16">
        <v>486.839</v>
      </c>
      <c r="DK158" s="16">
        <v>222.57799999999997</v>
      </c>
      <c r="DL158" s="18">
        <v>33970.375018826548</v>
      </c>
      <c r="DM158" s="19">
        <v>14.244897959183673</v>
      </c>
      <c r="DN158" s="16">
        <v>0.26530612244897961</v>
      </c>
      <c r="DO158" s="19">
        <v>48.203180000000025</v>
      </c>
      <c r="DP158" s="19">
        <v>0</v>
      </c>
      <c r="DQ158" s="20">
        <v>22.3</v>
      </c>
      <c r="DR158" s="20">
        <v>22.72</v>
      </c>
      <c r="DS158" s="20">
        <v>21.32</v>
      </c>
      <c r="DT158" s="20">
        <v>22.64</v>
      </c>
      <c r="DU158" s="20">
        <v>22.48</v>
      </c>
      <c r="DV158" s="21">
        <v>50</v>
      </c>
    </row>
    <row r="159" spans="1:126" s="22" customFormat="1" x14ac:dyDescent="0.2">
      <c r="A159" s="4">
        <v>2008</v>
      </c>
      <c r="B159" s="9">
        <v>61008</v>
      </c>
      <c r="C159" s="10" t="s">
        <v>143</v>
      </c>
      <c r="D159" s="10" t="s">
        <v>369</v>
      </c>
      <c r="E159" s="11">
        <v>29.49</v>
      </c>
      <c r="F159" s="10" t="s">
        <v>60</v>
      </c>
      <c r="G159" s="11">
        <v>1001</v>
      </c>
      <c r="H159" s="12">
        <v>4042768.76</v>
      </c>
      <c r="I159" s="12">
        <v>234362.36</v>
      </c>
      <c r="J159" s="12">
        <v>1689608.27</v>
      </c>
      <c r="K159" s="12">
        <v>154496.49</v>
      </c>
      <c r="L159" s="12">
        <v>1152976.95</v>
      </c>
      <c r="M159" s="12">
        <v>0</v>
      </c>
      <c r="N159" s="12">
        <v>0</v>
      </c>
      <c r="O159" s="12">
        <v>0</v>
      </c>
      <c r="P159" s="12">
        <v>583510.31000000006</v>
      </c>
      <c r="Q159" s="12">
        <v>0</v>
      </c>
      <c r="R159" s="12">
        <v>54287</v>
      </c>
      <c r="S159" s="12">
        <v>189514.53</v>
      </c>
      <c r="T159" s="12">
        <v>144230.26999999999</v>
      </c>
      <c r="U159" s="12">
        <v>0</v>
      </c>
      <c r="V159" s="12">
        <v>0</v>
      </c>
      <c r="W159" s="12">
        <v>0</v>
      </c>
      <c r="X159" s="12">
        <v>1512449</v>
      </c>
      <c r="Y159" s="12">
        <v>0</v>
      </c>
      <c r="Z159" s="12">
        <v>0</v>
      </c>
      <c r="AA159" s="12">
        <v>49294</v>
      </c>
      <c r="AB159" s="12">
        <v>0</v>
      </c>
      <c r="AC159" s="12">
        <v>3062048</v>
      </c>
      <c r="AD159" s="12">
        <v>0</v>
      </c>
      <c r="AE159" s="12">
        <v>0</v>
      </c>
      <c r="AF159" s="12">
        <v>201383.25</v>
      </c>
      <c r="AG159" s="12">
        <v>0</v>
      </c>
      <c r="AH159" s="12">
        <v>0</v>
      </c>
      <c r="AI159" s="12">
        <v>542947.88</v>
      </c>
      <c r="AJ159" s="12">
        <v>80163.850000000006</v>
      </c>
      <c r="AK159" s="12">
        <v>0</v>
      </c>
      <c r="AL159" s="12">
        <v>99999.87</v>
      </c>
      <c r="AM159" s="12">
        <v>0</v>
      </c>
      <c r="AN159" s="12">
        <v>0</v>
      </c>
      <c r="AO159" s="12">
        <v>560716.15</v>
      </c>
      <c r="AP159" s="12">
        <v>644411.13</v>
      </c>
      <c r="AQ159" s="12">
        <v>303681.65999999997</v>
      </c>
      <c r="AR159" s="12">
        <v>872298.24</v>
      </c>
      <c r="AS159" s="12">
        <v>0</v>
      </c>
      <c r="AT159" s="12">
        <v>0</v>
      </c>
      <c r="AU159" s="12">
        <v>0</v>
      </c>
      <c r="AV159" s="12">
        <v>341268.42</v>
      </c>
      <c r="AW159" s="12">
        <v>23030.05</v>
      </c>
      <c r="AX159" s="12">
        <v>0</v>
      </c>
      <c r="AY159" s="12">
        <v>6953</v>
      </c>
      <c r="AZ159" s="12">
        <v>219779.57</v>
      </c>
      <c r="BA159" s="12">
        <v>0</v>
      </c>
      <c r="BB159" s="12">
        <v>0</v>
      </c>
      <c r="BC159" s="12">
        <v>40213.870000000003</v>
      </c>
      <c r="BD159" s="12">
        <v>158576.53</v>
      </c>
      <c r="BE159" s="12">
        <v>127864.5</v>
      </c>
      <c r="BF159" s="12">
        <v>61248.43</v>
      </c>
      <c r="BG159" s="12">
        <v>0</v>
      </c>
      <c r="BH159" s="12">
        <v>0</v>
      </c>
      <c r="BI159" s="12">
        <v>0</v>
      </c>
      <c r="BJ159" s="12">
        <v>0</v>
      </c>
      <c r="BK159" s="12">
        <v>0</v>
      </c>
      <c r="BL159" s="12">
        <v>0</v>
      </c>
      <c r="BM159" s="12">
        <v>0</v>
      </c>
      <c r="BN159" s="12">
        <v>0</v>
      </c>
      <c r="BO159" s="12">
        <v>0</v>
      </c>
      <c r="BP159" s="12">
        <v>0</v>
      </c>
      <c r="BQ159" s="12">
        <v>0</v>
      </c>
      <c r="BR159" s="12">
        <v>31875.13</v>
      </c>
      <c r="BS159" s="12">
        <v>0</v>
      </c>
      <c r="BT159" s="12">
        <v>0</v>
      </c>
      <c r="BU159" s="12">
        <v>5792.2489283021378</v>
      </c>
      <c r="BV159" s="12">
        <v>6606.0627908304141</v>
      </c>
      <c r="BW159" s="12">
        <v>2051173.14</v>
      </c>
      <c r="BX159" s="12">
        <v>706549.46</v>
      </c>
      <c r="BY159" s="12">
        <v>234115.15</v>
      </c>
      <c r="BZ159" s="12">
        <v>87145.37</v>
      </c>
      <c r="CA159" s="12">
        <v>1465569.71</v>
      </c>
      <c r="CB159" s="12">
        <v>7223943.3399999999</v>
      </c>
      <c r="CC159" s="12">
        <v>0</v>
      </c>
      <c r="CD159" s="12">
        <v>1380575.74</v>
      </c>
      <c r="CE159" s="12">
        <v>3000000</v>
      </c>
      <c r="CF159" s="12">
        <v>1907.04</v>
      </c>
      <c r="CG159" s="12">
        <v>476295.85</v>
      </c>
      <c r="CH159" s="12">
        <v>475285.01</v>
      </c>
      <c r="CI159" s="13">
        <v>3.26</v>
      </c>
      <c r="CJ159" s="13">
        <v>4.46</v>
      </c>
      <c r="CK159" s="13">
        <v>5.12</v>
      </c>
      <c r="CL159" s="13">
        <v>10.99</v>
      </c>
      <c r="CM159" s="13">
        <v>1.2</v>
      </c>
      <c r="CN159" s="13">
        <v>2.25</v>
      </c>
      <c r="CO159" s="13">
        <v>2.54</v>
      </c>
      <c r="CP159" s="13">
        <v>0.3</v>
      </c>
      <c r="CQ159" s="10" t="s">
        <v>235</v>
      </c>
      <c r="CR159" s="14">
        <v>16809129</v>
      </c>
      <c r="CS159" s="14">
        <v>432530</v>
      </c>
      <c r="CT159" s="14">
        <v>295164556</v>
      </c>
      <c r="CU159" s="14">
        <v>180693473</v>
      </c>
      <c r="CV159" s="11">
        <v>123</v>
      </c>
      <c r="CW159" s="11">
        <v>1010</v>
      </c>
      <c r="CX159" s="15">
        <v>47</v>
      </c>
      <c r="CY159" s="16">
        <v>11</v>
      </c>
      <c r="CZ159" s="13">
        <v>1007</v>
      </c>
      <c r="DA159" s="17">
        <v>1.2106537530266344E-2</v>
      </c>
      <c r="DB159" s="17">
        <v>0.20198019801980199</v>
      </c>
      <c r="DC159" s="17">
        <f t="shared" si="17"/>
        <v>0.12178217821782178</v>
      </c>
      <c r="DD159" s="15">
        <v>454</v>
      </c>
      <c r="DE159" s="11">
        <f t="shared" si="18"/>
        <v>14.500423096503615</v>
      </c>
      <c r="DF159" s="17">
        <f t="shared" si="19"/>
        <v>0.95870253872294364</v>
      </c>
      <c r="DG159" s="15">
        <v>52</v>
      </c>
      <c r="DH159" s="16">
        <v>724.34270557390039</v>
      </c>
      <c r="DI159" s="16">
        <v>233.06462601922846</v>
      </c>
      <c r="DJ159" s="16">
        <v>753.721</v>
      </c>
      <c r="DK159" s="16">
        <v>244.92800000000003</v>
      </c>
      <c r="DL159" s="18">
        <v>35502.98580939784</v>
      </c>
      <c r="DM159" s="19">
        <v>10.342465753424657</v>
      </c>
      <c r="DN159" s="16">
        <v>0.30136986301369861</v>
      </c>
      <c r="DO159" s="19">
        <v>69.653140000000008</v>
      </c>
      <c r="DP159" s="19">
        <v>0</v>
      </c>
      <c r="DQ159" s="20">
        <v>23.177777777777777</v>
      </c>
      <c r="DR159" s="20">
        <v>21.377777777777776</v>
      </c>
      <c r="DS159" s="20">
        <v>21.4</v>
      </c>
      <c r="DT159" s="20">
        <v>22.733333333333334</v>
      </c>
      <c r="DU159" s="20">
        <v>22.288888888888888</v>
      </c>
      <c r="DV159" s="21">
        <v>45</v>
      </c>
    </row>
    <row r="160" spans="1:126" s="22" customFormat="1" x14ac:dyDescent="0.2">
      <c r="A160" s="4">
        <v>2008</v>
      </c>
      <c r="B160" s="9">
        <v>62003</v>
      </c>
      <c r="C160" s="10" t="s">
        <v>144</v>
      </c>
      <c r="D160" s="10" t="s">
        <v>343</v>
      </c>
      <c r="E160" s="11">
        <v>66.400000000000006</v>
      </c>
      <c r="F160" s="10" t="s">
        <v>61</v>
      </c>
      <c r="G160" s="11">
        <v>573</v>
      </c>
      <c r="H160" s="12">
        <v>936783.23</v>
      </c>
      <c r="I160" s="12">
        <v>88011.87</v>
      </c>
      <c r="J160" s="12">
        <v>2254519.4700000002</v>
      </c>
      <c r="K160" s="12">
        <v>412604.72</v>
      </c>
      <c r="L160" s="12">
        <v>269669.19</v>
      </c>
      <c r="M160" s="12">
        <v>0</v>
      </c>
      <c r="N160" s="12">
        <v>0</v>
      </c>
      <c r="O160" s="12">
        <v>0</v>
      </c>
      <c r="P160" s="12">
        <v>132009.79</v>
      </c>
      <c r="Q160" s="12">
        <v>0</v>
      </c>
      <c r="R160" s="12">
        <v>299261</v>
      </c>
      <c r="S160" s="12">
        <v>209893.25</v>
      </c>
      <c r="T160" s="12">
        <v>27193.08</v>
      </c>
      <c r="U160" s="12">
        <v>0</v>
      </c>
      <c r="V160" s="12">
        <v>0</v>
      </c>
      <c r="W160" s="12">
        <v>0</v>
      </c>
      <c r="X160" s="12">
        <v>2170901</v>
      </c>
      <c r="Y160" s="12">
        <v>0</v>
      </c>
      <c r="Z160" s="12">
        <v>0</v>
      </c>
      <c r="AA160" s="12">
        <v>299261</v>
      </c>
      <c r="AB160" s="12">
        <v>0</v>
      </c>
      <c r="AC160" s="12">
        <v>2398663.81</v>
      </c>
      <c r="AD160" s="12">
        <v>0</v>
      </c>
      <c r="AE160" s="12">
        <v>0</v>
      </c>
      <c r="AF160" s="12">
        <v>44228.28</v>
      </c>
      <c r="AG160" s="12">
        <v>0</v>
      </c>
      <c r="AH160" s="12">
        <v>0</v>
      </c>
      <c r="AI160" s="12">
        <v>339500.81</v>
      </c>
      <c r="AJ160" s="12">
        <v>63760.18</v>
      </c>
      <c r="AK160" s="12">
        <v>0</v>
      </c>
      <c r="AL160" s="12">
        <v>25125.07</v>
      </c>
      <c r="AM160" s="12">
        <v>0</v>
      </c>
      <c r="AN160" s="12">
        <v>0</v>
      </c>
      <c r="AO160" s="12">
        <v>274658.57</v>
      </c>
      <c r="AP160" s="12">
        <v>407409.83</v>
      </c>
      <c r="AQ160" s="12">
        <v>2658.52</v>
      </c>
      <c r="AR160" s="12">
        <v>531200.36</v>
      </c>
      <c r="AS160" s="12">
        <v>0</v>
      </c>
      <c r="AT160" s="12">
        <v>0</v>
      </c>
      <c r="AU160" s="12">
        <v>0</v>
      </c>
      <c r="AV160" s="12">
        <v>228198.42</v>
      </c>
      <c r="AW160" s="12">
        <v>65152.03</v>
      </c>
      <c r="AX160" s="12">
        <v>0</v>
      </c>
      <c r="AY160" s="12">
        <v>0</v>
      </c>
      <c r="AZ160" s="12">
        <v>209163.25</v>
      </c>
      <c r="BA160" s="12">
        <v>0</v>
      </c>
      <c r="BB160" s="12">
        <v>0</v>
      </c>
      <c r="BC160" s="12">
        <v>0</v>
      </c>
      <c r="BD160" s="12">
        <v>13444.44</v>
      </c>
      <c r="BE160" s="12">
        <v>121021.59</v>
      </c>
      <c r="BF160" s="12">
        <v>29841.32</v>
      </c>
      <c r="BG160" s="12">
        <v>640.86</v>
      </c>
      <c r="BH160" s="12">
        <v>0</v>
      </c>
      <c r="BI160" s="12">
        <v>0</v>
      </c>
      <c r="BJ160" s="12">
        <v>0</v>
      </c>
      <c r="BK160" s="12">
        <v>0</v>
      </c>
      <c r="BL160" s="12">
        <v>0</v>
      </c>
      <c r="BM160" s="12">
        <v>0</v>
      </c>
      <c r="BN160" s="12">
        <v>0</v>
      </c>
      <c r="BO160" s="12">
        <v>0</v>
      </c>
      <c r="BP160" s="12">
        <v>0</v>
      </c>
      <c r="BQ160" s="12">
        <v>0</v>
      </c>
      <c r="BR160" s="12">
        <v>0</v>
      </c>
      <c r="BS160" s="12">
        <v>0</v>
      </c>
      <c r="BT160" s="12">
        <v>0</v>
      </c>
      <c r="BU160" s="12">
        <v>6673.7225538329558</v>
      </c>
      <c r="BV160" s="12">
        <v>7433.0883852110692</v>
      </c>
      <c r="BW160" s="12">
        <v>552998.56000000006</v>
      </c>
      <c r="BX160" s="12">
        <v>395901.11</v>
      </c>
      <c r="BY160" s="12">
        <v>368338.1</v>
      </c>
      <c r="BZ160" s="12">
        <v>15768.85</v>
      </c>
      <c r="CA160" s="12">
        <v>255185.05</v>
      </c>
      <c r="CB160" s="12">
        <v>0</v>
      </c>
      <c r="CC160" s="12">
        <v>191867.24</v>
      </c>
      <c r="CD160" s="12">
        <v>469180.98</v>
      </c>
      <c r="CE160" s="12">
        <v>4267</v>
      </c>
      <c r="CF160" s="12">
        <v>0</v>
      </c>
      <c r="CG160" s="12">
        <v>315605.18</v>
      </c>
      <c r="CH160" s="12">
        <v>326476.28999999998</v>
      </c>
      <c r="CI160" s="13">
        <v>3.81</v>
      </c>
      <c r="CJ160" s="13">
        <v>5.22</v>
      </c>
      <c r="CK160" s="13">
        <v>5.99</v>
      </c>
      <c r="CL160" s="13">
        <v>12.81</v>
      </c>
      <c r="CM160" s="13">
        <v>1.4</v>
      </c>
      <c r="CN160" s="13">
        <v>3</v>
      </c>
      <c r="CO160" s="13">
        <v>5.53</v>
      </c>
      <c r="CP160" s="13">
        <v>0.3</v>
      </c>
      <c r="CQ160" s="10" t="s">
        <v>235</v>
      </c>
      <c r="CR160" s="14">
        <v>8153637</v>
      </c>
      <c r="CS160" s="14">
        <v>347080</v>
      </c>
      <c r="CT160" s="14">
        <v>46018568</v>
      </c>
      <c r="CU160" s="14">
        <v>30776138</v>
      </c>
      <c r="CV160" s="11">
        <v>96</v>
      </c>
      <c r="CW160" s="11">
        <v>586</v>
      </c>
      <c r="CX160" s="15">
        <v>36</v>
      </c>
      <c r="CY160" s="16">
        <v>5.86</v>
      </c>
      <c r="CZ160" s="13">
        <v>574.71</v>
      </c>
      <c r="DA160" s="17">
        <v>1.4760147601476014E-2</v>
      </c>
      <c r="DB160" s="17">
        <v>0.31399317406143346</v>
      </c>
      <c r="DC160" s="17">
        <f t="shared" si="17"/>
        <v>0.16382252559726962</v>
      </c>
      <c r="DD160" s="15">
        <v>0</v>
      </c>
      <c r="DE160" s="11">
        <f t="shared" si="18"/>
        <v>11.808238241080295</v>
      </c>
      <c r="DF160" s="17">
        <f t="shared" si="19"/>
        <v>0.94909734297777193</v>
      </c>
      <c r="DG160" s="15">
        <v>43</v>
      </c>
      <c r="DH160" s="16">
        <v>379.17687364875059</v>
      </c>
      <c r="DI160" s="16">
        <v>167.32191831393729</v>
      </c>
      <c r="DJ160" s="16">
        <v>396.72</v>
      </c>
      <c r="DK160" s="16">
        <v>179.089</v>
      </c>
      <c r="DL160" s="18">
        <v>35058.637877402682</v>
      </c>
      <c r="DM160" s="19">
        <v>17.196078431372548</v>
      </c>
      <c r="DN160" s="16">
        <v>7.8431372549019607E-2</v>
      </c>
      <c r="DO160" s="19">
        <v>49.626370000000009</v>
      </c>
      <c r="DP160" s="19">
        <v>0</v>
      </c>
      <c r="DQ160" s="20">
        <v>22.923076923076923</v>
      </c>
      <c r="DR160" s="20">
        <v>20.307692307692307</v>
      </c>
      <c r="DS160" s="20">
        <v>21.26923076923077</v>
      </c>
      <c r="DT160" s="20">
        <v>22.46153846153846</v>
      </c>
      <c r="DU160" s="20">
        <v>21.76923076923077</v>
      </c>
      <c r="DV160" s="21">
        <v>26</v>
      </c>
    </row>
    <row r="161" spans="1:143" s="22" customFormat="1" x14ac:dyDescent="0.2">
      <c r="A161" s="4">
        <v>2008</v>
      </c>
      <c r="B161" s="9">
        <v>62005</v>
      </c>
      <c r="C161" s="10" t="s">
        <v>145</v>
      </c>
      <c r="D161" s="10" t="s">
        <v>344</v>
      </c>
      <c r="E161" s="11">
        <v>665.52</v>
      </c>
      <c r="F161" s="10" t="s">
        <v>61</v>
      </c>
      <c r="G161" s="11">
        <v>201</v>
      </c>
      <c r="H161" s="12">
        <v>1199502.6200000001</v>
      </c>
      <c r="I161" s="12">
        <v>32307.69</v>
      </c>
      <c r="J161" s="12">
        <v>706051.61</v>
      </c>
      <c r="K161" s="12">
        <v>100631</v>
      </c>
      <c r="L161" s="12">
        <v>94049.37</v>
      </c>
      <c r="M161" s="12">
        <v>0</v>
      </c>
      <c r="N161" s="12">
        <v>0</v>
      </c>
      <c r="O161" s="12">
        <v>0</v>
      </c>
      <c r="P161" s="12">
        <v>229264.72</v>
      </c>
      <c r="Q161" s="12">
        <v>0</v>
      </c>
      <c r="R161" s="12">
        <v>0</v>
      </c>
      <c r="S161" s="12">
        <v>63075.75</v>
      </c>
      <c r="T161" s="12">
        <v>18308.64</v>
      </c>
      <c r="U161" s="12">
        <v>0</v>
      </c>
      <c r="V161" s="12">
        <v>0</v>
      </c>
      <c r="W161" s="12">
        <v>0</v>
      </c>
      <c r="X161" s="12">
        <v>525297</v>
      </c>
      <c r="Y161" s="12">
        <v>140393</v>
      </c>
      <c r="Z161" s="12">
        <v>0</v>
      </c>
      <c r="AA161" s="12">
        <v>0</v>
      </c>
      <c r="AB161" s="12">
        <v>0</v>
      </c>
      <c r="AC161" s="12">
        <v>826739.72</v>
      </c>
      <c r="AD161" s="12">
        <v>0</v>
      </c>
      <c r="AE161" s="12">
        <v>0</v>
      </c>
      <c r="AF161" s="12">
        <v>20037.27</v>
      </c>
      <c r="AG161" s="12">
        <v>0</v>
      </c>
      <c r="AH161" s="12">
        <v>0</v>
      </c>
      <c r="AI161" s="12">
        <v>119183.37</v>
      </c>
      <c r="AJ161" s="12">
        <v>24119</v>
      </c>
      <c r="AK161" s="12">
        <v>0</v>
      </c>
      <c r="AL161" s="12">
        <v>0</v>
      </c>
      <c r="AM161" s="12">
        <v>0</v>
      </c>
      <c r="AN161" s="12">
        <v>0</v>
      </c>
      <c r="AO161" s="12">
        <v>107764.51</v>
      </c>
      <c r="AP161" s="12">
        <v>176338.59</v>
      </c>
      <c r="AQ161" s="12">
        <v>164205.07999999999</v>
      </c>
      <c r="AR161" s="12">
        <v>276493.62</v>
      </c>
      <c r="AS161" s="12">
        <v>0</v>
      </c>
      <c r="AT161" s="12">
        <v>0</v>
      </c>
      <c r="AU161" s="12">
        <v>0</v>
      </c>
      <c r="AV161" s="12">
        <v>96354.28</v>
      </c>
      <c r="AW161" s="12">
        <v>22335.96</v>
      </c>
      <c r="AX161" s="12">
        <v>0</v>
      </c>
      <c r="AY161" s="12">
        <v>65076</v>
      </c>
      <c r="AZ161" s="12">
        <v>41872.199999999997</v>
      </c>
      <c r="BA161" s="12">
        <v>0</v>
      </c>
      <c r="BB161" s="12">
        <v>0</v>
      </c>
      <c r="BC161" s="12">
        <v>0</v>
      </c>
      <c r="BD161" s="12">
        <v>0</v>
      </c>
      <c r="BE161" s="12">
        <v>90700.53</v>
      </c>
      <c r="BF161" s="12">
        <v>37335.480000000003</v>
      </c>
      <c r="BG161" s="12">
        <v>4375.22</v>
      </c>
      <c r="BH161" s="12">
        <v>78.52</v>
      </c>
      <c r="BI161" s="12">
        <v>0</v>
      </c>
      <c r="BJ161" s="12">
        <v>0</v>
      </c>
      <c r="BK161" s="12">
        <v>0</v>
      </c>
      <c r="BL161" s="12">
        <v>0</v>
      </c>
      <c r="BM161" s="12">
        <v>0</v>
      </c>
      <c r="BN161" s="12">
        <v>0</v>
      </c>
      <c r="BO161" s="12">
        <v>0</v>
      </c>
      <c r="BP161" s="12">
        <v>0</v>
      </c>
      <c r="BQ161" s="12">
        <v>0</v>
      </c>
      <c r="BR161" s="12">
        <v>0</v>
      </c>
      <c r="BS161" s="12">
        <v>0</v>
      </c>
      <c r="BT161" s="12">
        <v>0</v>
      </c>
      <c r="BU161" s="12">
        <v>8199.9960191677092</v>
      </c>
      <c r="BV161" s="12">
        <v>9428.063474370907</v>
      </c>
      <c r="BW161" s="12">
        <v>2353754.61</v>
      </c>
      <c r="BX161" s="12">
        <v>449640.6</v>
      </c>
      <c r="BY161" s="12">
        <v>50688.27</v>
      </c>
      <c r="BZ161" s="12">
        <v>118648.7</v>
      </c>
      <c r="CA161" s="12">
        <v>0</v>
      </c>
      <c r="CB161" s="12">
        <v>0</v>
      </c>
      <c r="CC161" s="12">
        <v>0</v>
      </c>
      <c r="CD161" s="12">
        <v>0</v>
      </c>
      <c r="CE161" s="12">
        <v>0</v>
      </c>
      <c r="CF161" s="12">
        <v>0</v>
      </c>
      <c r="CG161" s="12">
        <v>101233.61</v>
      </c>
      <c r="CH161" s="12">
        <v>95444.97</v>
      </c>
      <c r="CI161" s="13">
        <v>4.6399999999999997</v>
      </c>
      <c r="CJ161" s="13">
        <v>6.35</v>
      </c>
      <c r="CK161" s="13">
        <v>7.29</v>
      </c>
      <c r="CL161" s="13">
        <v>15.6</v>
      </c>
      <c r="CM161" s="13">
        <v>1.4</v>
      </c>
      <c r="CN161" s="13">
        <v>0.51</v>
      </c>
      <c r="CO161" s="13">
        <v>0</v>
      </c>
      <c r="CP161" s="13">
        <v>0</v>
      </c>
      <c r="CQ161" s="10" t="s">
        <v>235</v>
      </c>
      <c r="CR161" s="14">
        <v>130833380</v>
      </c>
      <c r="CS161" s="14">
        <v>68613</v>
      </c>
      <c r="CT161" s="14">
        <v>16326693</v>
      </c>
      <c r="CU161" s="14">
        <v>14544311</v>
      </c>
      <c r="CV161" s="11">
        <v>33</v>
      </c>
      <c r="CW161" s="11">
        <v>212</v>
      </c>
      <c r="CX161" s="15">
        <v>4</v>
      </c>
      <c r="CY161" s="16">
        <v>17</v>
      </c>
      <c r="CZ161" s="13">
        <v>201</v>
      </c>
      <c r="DA161" s="17">
        <v>1.7699115044247787E-2</v>
      </c>
      <c r="DB161" s="17">
        <v>0.35849056603773582</v>
      </c>
      <c r="DC161" s="17">
        <f t="shared" si="17"/>
        <v>0.15566037735849056</v>
      </c>
      <c r="DD161" s="15">
        <v>108</v>
      </c>
      <c r="DE161" s="11">
        <f t="shared" si="18"/>
        <v>11.305454721920469</v>
      </c>
      <c r="DF161" s="17">
        <f t="shared" si="19"/>
        <v>0.96675946665036872</v>
      </c>
      <c r="DG161" s="15">
        <v>19</v>
      </c>
      <c r="DH161" s="16">
        <v>118.59</v>
      </c>
      <c r="DI161" s="16">
        <v>75.692882696458042</v>
      </c>
      <c r="DJ161" s="16">
        <v>122.19</v>
      </c>
      <c r="DK161" s="16">
        <v>78.772999999999996</v>
      </c>
      <c r="DL161" s="18">
        <v>32352.691791439935</v>
      </c>
      <c r="DM161" s="19">
        <v>17.142857142857142</v>
      </c>
      <c r="DN161" s="16">
        <v>9.5238095238095233E-2</v>
      </c>
      <c r="DO161" s="19">
        <v>18.752010000000013</v>
      </c>
      <c r="DP161" s="19">
        <v>0</v>
      </c>
      <c r="DQ161" s="20">
        <v>25.466666666666665</v>
      </c>
      <c r="DR161" s="20">
        <v>25.6</v>
      </c>
      <c r="DS161" s="20">
        <v>24.066666666666666</v>
      </c>
      <c r="DT161" s="20">
        <v>25.2</v>
      </c>
      <c r="DU161" s="20">
        <v>25.266666666666666</v>
      </c>
      <c r="DV161" s="21">
        <v>15</v>
      </c>
    </row>
    <row r="162" spans="1:143" s="22" customFormat="1" x14ac:dyDescent="0.2">
      <c r="A162" s="4">
        <v>2008</v>
      </c>
      <c r="B162" s="9">
        <v>63001</v>
      </c>
      <c r="C162" s="10" t="s">
        <v>146</v>
      </c>
      <c r="D162" s="10" t="s">
        <v>345</v>
      </c>
      <c r="E162" s="11">
        <v>72.31</v>
      </c>
      <c r="F162" s="10" t="s">
        <v>62</v>
      </c>
      <c r="G162" s="11">
        <v>250</v>
      </c>
      <c r="H162" s="12">
        <v>402993.98</v>
      </c>
      <c r="I162" s="12">
        <v>23746.59</v>
      </c>
      <c r="J162" s="12">
        <v>1149193.3700000001</v>
      </c>
      <c r="K162" s="12">
        <v>241304.85</v>
      </c>
      <c r="L162" s="12">
        <v>200004.68</v>
      </c>
      <c r="M162" s="12">
        <v>0</v>
      </c>
      <c r="N162" s="12">
        <v>0</v>
      </c>
      <c r="O162" s="12">
        <v>0</v>
      </c>
      <c r="P162" s="12">
        <v>108456.02</v>
      </c>
      <c r="Q162" s="12">
        <v>0</v>
      </c>
      <c r="R162" s="12">
        <v>68969</v>
      </c>
      <c r="S162" s="12">
        <v>66823.22</v>
      </c>
      <c r="T162" s="12">
        <v>0</v>
      </c>
      <c r="U162" s="12">
        <v>0</v>
      </c>
      <c r="V162" s="12">
        <v>0</v>
      </c>
      <c r="W162" s="12">
        <v>0</v>
      </c>
      <c r="X162" s="12">
        <v>1109083</v>
      </c>
      <c r="Y162" s="12">
        <v>0</v>
      </c>
      <c r="Z162" s="12">
        <v>0</v>
      </c>
      <c r="AA162" s="12">
        <v>68969</v>
      </c>
      <c r="AB162" s="12">
        <v>0</v>
      </c>
      <c r="AC162" s="12">
        <v>1081169.2</v>
      </c>
      <c r="AD162" s="12">
        <v>0</v>
      </c>
      <c r="AE162" s="12">
        <v>0</v>
      </c>
      <c r="AF162" s="12">
        <v>57346.69</v>
      </c>
      <c r="AG162" s="12">
        <v>0</v>
      </c>
      <c r="AH162" s="12">
        <v>0</v>
      </c>
      <c r="AI162" s="12">
        <v>184787.72</v>
      </c>
      <c r="AJ162" s="12">
        <v>2500</v>
      </c>
      <c r="AK162" s="12">
        <v>0</v>
      </c>
      <c r="AL162" s="12">
        <v>0</v>
      </c>
      <c r="AM162" s="12">
        <v>0</v>
      </c>
      <c r="AN162" s="12">
        <v>0</v>
      </c>
      <c r="AO162" s="12">
        <v>68815.05</v>
      </c>
      <c r="AP162" s="12">
        <v>205385.15</v>
      </c>
      <c r="AQ162" s="12">
        <v>65958.22</v>
      </c>
      <c r="AR162" s="12">
        <v>243241.29</v>
      </c>
      <c r="AS162" s="12">
        <v>0</v>
      </c>
      <c r="AT162" s="12">
        <v>0</v>
      </c>
      <c r="AU162" s="12">
        <v>0</v>
      </c>
      <c r="AV162" s="12">
        <v>100705.75</v>
      </c>
      <c r="AW162" s="12">
        <v>260</v>
      </c>
      <c r="AX162" s="12">
        <v>300</v>
      </c>
      <c r="AY162" s="12">
        <v>19192.5</v>
      </c>
      <c r="AZ162" s="12">
        <v>81509.87</v>
      </c>
      <c r="BA162" s="12">
        <v>0</v>
      </c>
      <c r="BB162" s="12">
        <v>0</v>
      </c>
      <c r="BC162" s="12">
        <v>65057.5</v>
      </c>
      <c r="BD162" s="12">
        <v>1683.75</v>
      </c>
      <c r="BE162" s="12">
        <v>53679.86</v>
      </c>
      <c r="BF162" s="12">
        <v>0</v>
      </c>
      <c r="BG162" s="12">
        <v>3000</v>
      </c>
      <c r="BH162" s="12">
        <v>0</v>
      </c>
      <c r="BI162" s="12">
        <v>0</v>
      </c>
      <c r="BJ162" s="12">
        <v>0</v>
      </c>
      <c r="BK162" s="12">
        <v>0</v>
      </c>
      <c r="BL162" s="12">
        <v>0</v>
      </c>
      <c r="BM162" s="12">
        <v>0</v>
      </c>
      <c r="BN162" s="12">
        <v>0</v>
      </c>
      <c r="BO162" s="12">
        <v>0</v>
      </c>
      <c r="BP162" s="12">
        <v>0</v>
      </c>
      <c r="BQ162" s="12">
        <v>0</v>
      </c>
      <c r="BR162" s="12">
        <v>0</v>
      </c>
      <c r="BS162" s="12">
        <v>0</v>
      </c>
      <c r="BT162" s="12">
        <v>0</v>
      </c>
      <c r="BU162" s="12">
        <v>7236.7452583562845</v>
      </c>
      <c r="BV162" s="12">
        <v>8173.5655266960612</v>
      </c>
      <c r="BW162" s="12">
        <v>697247.01</v>
      </c>
      <c r="BX162" s="12">
        <v>178632.55</v>
      </c>
      <c r="BY162" s="12">
        <v>49864.92</v>
      </c>
      <c r="BZ162" s="12">
        <v>0</v>
      </c>
      <c r="CA162" s="12">
        <v>238177.7</v>
      </c>
      <c r="CB162" s="12">
        <v>234382.5</v>
      </c>
      <c r="CC162" s="12">
        <v>0</v>
      </c>
      <c r="CD162" s="12">
        <v>0</v>
      </c>
      <c r="CE162" s="12">
        <v>0</v>
      </c>
      <c r="CF162" s="12">
        <v>0</v>
      </c>
      <c r="CG162" s="12">
        <v>150166.87</v>
      </c>
      <c r="CH162" s="12">
        <v>147695.03</v>
      </c>
      <c r="CI162" s="13">
        <v>2.71</v>
      </c>
      <c r="CJ162" s="13">
        <v>3.71</v>
      </c>
      <c r="CK162" s="13">
        <v>4.26</v>
      </c>
      <c r="CL162" s="13">
        <v>9.11</v>
      </c>
      <c r="CM162" s="13">
        <v>1.4</v>
      </c>
      <c r="CN162" s="13">
        <v>2.5</v>
      </c>
      <c r="CO162" s="13">
        <v>2.77</v>
      </c>
      <c r="CP162" s="13">
        <v>0</v>
      </c>
      <c r="CQ162" s="10" t="s">
        <v>396</v>
      </c>
      <c r="CR162" s="14">
        <v>59713193</v>
      </c>
      <c r="CS162" s="14">
        <v>2233628</v>
      </c>
      <c r="CT162" s="14">
        <v>17682850</v>
      </c>
      <c r="CU162" s="14">
        <v>6060321</v>
      </c>
      <c r="CV162" s="11">
        <v>48</v>
      </c>
      <c r="CW162" s="11">
        <v>250</v>
      </c>
      <c r="CX162" s="15">
        <v>49</v>
      </c>
      <c r="CY162" s="16">
        <v>9</v>
      </c>
      <c r="CZ162" s="13">
        <v>250</v>
      </c>
      <c r="DA162" s="17">
        <v>1.7543859649122806E-2</v>
      </c>
      <c r="DB162" s="17">
        <v>0.41599999999999998</v>
      </c>
      <c r="DC162" s="17">
        <f t="shared" si="17"/>
        <v>0.192</v>
      </c>
      <c r="DD162" s="15">
        <v>168</v>
      </c>
      <c r="DE162" s="11">
        <f t="shared" si="18"/>
        <v>10.31144269044513</v>
      </c>
      <c r="DF162" s="17">
        <f t="shared" si="19"/>
        <v>0.95017879337110511</v>
      </c>
      <c r="DG162" s="15">
        <v>9</v>
      </c>
      <c r="DH162" s="16">
        <v>167.33903766749097</v>
      </c>
      <c r="DI162" s="16">
        <v>63.460341421143852</v>
      </c>
      <c r="DJ162" s="16">
        <v>173.88900000000001</v>
      </c>
      <c r="DK162" s="16">
        <v>69.012</v>
      </c>
      <c r="DL162" s="18">
        <v>28322.48636352949</v>
      </c>
      <c r="DM162" s="19">
        <v>7.9230769230769234</v>
      </c>
      <c r="DN162" s="16">
        <v>0.15384615384615385</v>
      </c>
      <c r="DO162" s="19">
        <v>24.244909999999997</v>
      </c>
      <c r="DP162" s="19">
        <v>0</v>
      </c>
      <c r="DQ162" s="20">
        <v>19.3</v>
      </c>
      <c r="DR162" s="20">
        <v>19.3</v>
      </c>
      <c r="DS162" s="20">
        <v>18.600000000000001</v>
      </c>
      <c r="DT162" s="20">
        <v>21</v>
      </c>
      <c r="DU162" s="20">
        <v>19.8</v>
      </c>
      <c r="DV162" s="21">
        <v>10</v>
      </c>
    </row>
    <row r="163" spans="1:143" s="22" customFormat="1" x14ac:dyDescent="0.2">
      <c r="A163" s="4">
        <v>2008</v>
      </c>
      <c r="B163" s="9">
        <v>63003</v>
      </c>
      <c r="C163" s="10" t="s">
        <v>73</v>
      </c>
      <c r="D163" s="10" t="s">
        <v>346</v>
      </c>
      <c r="E163" s="11">
        <v>216.07</v>
      </c>
      <c r="F163" s="10" t="s">
        <v>62</v>
      </c>
      <c r="G163" s="11">
        <v>2915</v>
      </c>
      <c r="H163" s="12">
        <v>5893720.4199999999</v>
      </c>
      <c r="I163" s="12">
        <v>494353.11</v>
      </c>
      <c r="J163" s="12">
        <v>9177290.0200000014</v>
      </c>
      <c r="K163" s="12">
        <v>736618.14</v>
      </c>
      <c r="L163" s="12">
        <v>2616883.4500000002</v>
      </c>
      <c r="M163" s="12">
        <v>56400</v>
      </c>
      <c r="N163" s="12">
        <v>27485</v>
      </c>
      <c r="O163" s="12">
        <v>75242.86</v>
      </c>
      <c r="P163" s="12">
        <v>1241006.54</v>
      </c>
      <c r="Q163" s="12">
        <v>0</v>
      </c>
      <c r="R163" s="12">
        <v>1382810</v>
      </c>
      <c r="S163" s="12">
        <v>715412.16</v>
      </c>
      <c r="T163" s="12">
        <v>257110.55</v>
      </c>
      <c r="U163" s="12">
        <v>0</v>
      </c>
      <c r="V163" s="12">
        <v>0</v>
      </c>
      <c r="W163" s="12">
        <v>0</v>
      </c>
      <c r="X163" s="12">
        <v>8709133</v>
      </c>
      <c r="Y163" s="12">
        <v>0</v>
      </c>
      <c r="Z163" s="12">
        <v>0</v>
      </c>
      <c r="AA163" s="12">
        <v>1382810</v>
      </c>
      <c r="AB163" s="12">
        <v>0</v>
      </c>
      <c r="AC163" s="12">
        <v>10151082.100000001</v>
      </c>
      <c r="AD163" s="12">
        <v>70427.710000000006</v>
      </c>
      <c r="AE163" s="12">
        <v>3075.94</v>
      </c>
      <c r="AF163" s="12">
        <v>706688.81</v>
      </c>
      <c r="AG163" s="12">
        <v>0</v>
      </c>
      <c r="AH163" s="12">
        <v>0</v>
      </c>
      <c r="AI163" s="12">
        <v>2146781.44</v>
      </c>
      <c r="AJ163" s="12">
        <v>0</v>
      </c>
      <c r="AK163" s="12">
        <v>0</v>
      </c>
      <c r="AL163" s="12">
        <v>250000</v>
      </c>
      <c r="AM163" s="12">
        <v>0</v>
      </c>
      <c r="AN163" s="12">
        <v>0</v>
      </c>
      <c r="AO163" s="12">
        <v>995437.96</v>
      </c>
      <c r="AP163" s="12">
        <v>1684756.9</v>
      </c>
      <c r="AQ163" s="12">
        <v>347692.13</v>
      </c>
      <c r="AR163" s="12">
        <v>2672396.56</v>
      </c>
      <c r="AS163" s="12">
        <v>0</v>
      </c>
      <c r="AT163" s="12">
        <v>0</v>
      </c>
      <c r="AU163" s="12">
        <v>0</v>
      </c>
      <c r="AV163" s="12">
        <v>711960.66</v>
      </c>
      <c r="AW163" s="12">
        <v>30945.56</v>
      </c>
      <c r="AX163" s="12">
        <v>6252.05</v>
      </c>
      <c r="AY163" s="12">
        <v>161817.01999999999</v>
      </c>
      <c r="AZ163" s="12">
        <v>1473304.9</v>
      </c>
      <c r="BA163" s="12">
        <v>0</v>
      </c>
      <c r="BB163" s="12">
        <v>0</v>
      </c>
      <c r="BC163" s="12">
        <v>525620</v>
      </c>
      <c r="BD163" s="12">
        <v>65312.89</v>
      </c>
      <c r="BE163" s="12">
        <v>743101.04</v>
      </c>
      <c r="BF163" s="12">
        <v>151685.23000000001</v>
      </c>
      <c r="BG163" s="12">
        <v>104066.57</v>
      </c>
      <c r="BH163" s="12">
        <v>0</v>
      </c>
      <c r="BI163" s="12">
        <v>0</v>
      </c>
      <c r="BJ163" s="12">
        <v>0</v>
      </c>
      <c r="BK163" s="12">
        <v>0</v>
      </c>
      <c r="BL163" s="12">
        <v>0</v>
      </c>
      <c r="BM163" s="12">
        <v>0</v>
      </c>
      <c r="BN163" s="12">
        <v>0</v>
      </c>
      <c r="BO163" s="12">
        <v>0</v>
      </c>
      <c r="BP163" s="12">
        <v>0</v>
      </c>
      <c r="BQ163" s="12">
        <v>0</v>
      </c>
      <c r="BR163" s="12">
        <v>0</v>
      </c>
      <c r="BS163" s="12">
        <v>0</v>
      </c>
      <c r="BT163" s="12">
        <v>0</v>
      </c>
      <c r="BU163" s="12">
        <v>5669.8200220601484</v>
      </c>
      <c r="BV163" s="12">
        <v>6691.0944150966234</v>
      </c>
      <c r="BW163" s="12">
        <v>5274926.0999999996</v>
      </c>
      <c r="BX163" s="12">
        <v>777118.79</v>
      </c>
      <c r="BY163" s="12">
        <v>688413.02</v>
      </c>
      <c r="BZ163" s="12">
        <v>17535.25</v>
      </c>
      <c r="CA163" s="12">
        <v>1021344.57</v>
      </c>
      <c r="CB163" s="12">
        <v>1006743.49</v>
      </c>
      <c r="CC163" s="12">
        <v>0</v>
      </c>
      <c r="CD163" s="12">
        <v>0</v>
      </c>
      <c r="CE163" s="12">
        <v>23478.880000000001</v>
      </c>
      <c r="CF163" s="12">
        <v>0</v>
      </c>
      <c r="CG163" s="12">
        <v>1356732.15</v>
      </c>
      <c r="CH163" s="12">
        <v>1417139.16</v>
      </c>
      <c r="CI163" s="13">
        <v>2.71</v>
      </c>
      <c r="CJ163" s="13">
        <v>3.71</v>
      </c>
      <c r="CK163" s="13">
        <v>4.26</v>
      </c>
      <c r="CL163" s="13">
        <v>9.11</v>
      </c>
      <c r="CM163" s="13">
        <v>1.4</v>
      </c>
      <c r="CN163" s="13">
        <v>3</v>
      </c>
      <c r="CO163" s="13">
        <v>1.1100000000000001</v>
      </c>
      <c r="CP163" s="13">
        <v>0.3</v>
      </c>
      <c r="CQ163" s="10" t="s">
        <v>396</v>
      </c>
      <c r="CR163" s="14">
        <v>124442374</v>
      </c>
      <c r="CS163" s="14">
        <v>5381523</v>
      </c>
      <c r="CT163" s="14">
        <v>493348973</v>
      </c>
      <c r="CU163" s="14">
        <v>250046259</v>
      </c>
      <c r="CV163" s="11">
        <v>472</v>
      </c>
      <c r="CW163" s="11">
        <v>2929</v>
      </c>
      <c r="CX163" s="15">
        <v>15</v>
      </c>
      <c r="CY163" s="16">
        <v>50.86</v>
      </c>
      <c r="CZ163" s="13">
        <v>2926.02</v>
      </c>
      <c r="DA163" s="17">
        <v>3.2236842105263161E-2</v>
      </c>
      <c r="DB163" s="17">
        <v>0.34653465346534651</v>
      </c>
      <c r="DC163" s="17">
        <f t="shared" si="17"/>
        <v>0.16114714919767839</v>
      </c>
      <c r="DD163" s="15">
        <v>903</v>
      </c>
      <c r="DE163" s="11">
        <f t="shared" si="18"/>
        <v>16.838110905375899</v>
      </c>
      <c r="DF163" s="17">
        <f t="shared" si="19"/>
        <v>0.95095614133775652</v>
      </c>
      <c r="DG163" s="15">
        <v>219</v>
      </c>
      <c r="DH163" s="16">
        <v>1815.5797760381213</v>
      </c>
      <c r="DI163" s="16">
        <v>950.19247690230577</v>
      </c>
      <c r="DJ163" s="16">
        <v>1883.4430000000002</v>
      </c>
      <c r="DK163" s="16">
        <v>1024.9689999999998</v>
      </c>
      <c r="DL163" s="18">
        <v>41861.920638976859</v>
      </c>
      <c r="DM163" s="19">
        <v>18.357954545454547</v>
      </c>
      <c r="DN163" s="16">
        <v>0.55113636363636365</v>
      </c>
      <c r="DO163" s="19">
        <v>173.95062999999953</v>
      </c>
      <c r="DP163" s="19">
        <v>0</v>
      </c>
      <c r="DQ163" s="20">
        <v>22.828220858895705</v>
      </c>
      <c r="DR163" s="20">
        <v>22.441717791411044</v>
      </c>
      <c r="DS163" s="20">
        <v>23.380368098159508</v>
      </c>
      <c r="DT163" s="20">
        <v>22.650306748466257</v>
      </c>
      <c r="DU163" s="20">
        <v>22.926380368098158</v>
      </c>
      <c r="DV163" s="21">
        <v>163</v>
      </c>
    </row>
    <row r="164" spans="1:143" s="22" customFormat="1" x14ac:dyDescent="0.2">
      <c r="A164" s="4">
        <v>2008</v>
      </c>
      <c r="B164" s="9">
        <v>64002</v>
      </c>
      <c r="C164" s="10" t="s">
        <v>74</v>
      </c>
      <c r="D164" s="10" t="s">
        <v>370</v>
      </c>
      <c r="E164" s="11">
        <v>1338.26</v>
      </c>
      <c r="F164" s="10" t="s">
        <v>63</v>
      </c>
      <c r="G164" s="11">
        <v>329</v>
      </c>
      <c r="H164" s="12">
        <v>226743.37</v>
      </c>
      <c r="I164" s="12">
        <v>3551.76</v>
      </c>
      <c r="J164" s="12">
        <v>1558136.19</v>
      </c>
      <c r="K164" s="12">
        <v>843526.06</v>
      </c>
      <c r="L164" s="12">
        <v>73138.600000000006</v>
      </c>
      <c r="M164" s="12">
        <v>0</v>
      </c>
      <c r="N164" s="12">
        <v>0</v>
      </c>
      <c r="O164" s="12">
        <v>22780</v>
      </c>
      <c r="P164" s="12">
        <v>70045.36</v>
      </c>
      <c r="Q164" s="12">
        <v>0</v>
      </c>
      <c r="R164" s="12">
        <v>119009</v>
      </c>
      <c r="S164" s="12">
        <v>143879.01</v>
      </c>
      <c r="T164" s="12">
        <v>0</v>
      </c>
      <c r="U164" s="12">
        <v>0</v>
      </c>
      <c r="V164" s="12">
        <v>0</v>
      </c>
      <c r="W164" s="12">
        <v>0</v>
      </c>
      <c r="X164" s="12">
        <v>1463832</v>
      </c>
      <c r="Y164" s="12">
        <v>46873</v>
      </c>
      <c r="Z164" s="12">
        <v>0</v>
      </c>
      <c r="AA164" s="12">
        <v>119009</v>
      </c>
      <c r="AB164" s="12">
        <v>0</v>
      </c>
      <c r="AC164" s="12">
        <v>1787787.38</v>
      </c>
      <c r="AD164" s="12">
        <v>0</v>
      </c>
      <c r="AE164" s="12">
        <v>0</v>
      </c>
      <c r="AF164" s="12">
        <v>15641.35</v>
      </c>
      <c r="AG164" s="12">
        <v>0</v>
      </c>
      <c r="AH164" s="12">
        <v>0</v>
      </c>
      <c r="AI164" s="12">
        <v>138122.35999999999</v>
      </c>
      <c r="AJ164" s="12">
        <v>9346.08</v>
      </c>
      <c r="AK164" s="12">
        <v>0</v>
      </c>
      <c r="AL164" s="12">
        <v>0</v>
      </c>
      <c r="AM164" s="12">
        <v>0</v>
      </c>
      <c r="AN164" s="12">
        <v>0</v>
      </c>
      <c r="AO164" s="12">
        <v>347661.31</v>
      </c>
      <c r="AP164" s="12">
        <v>340000.49</v>
      </c>
      <c r="AQ164" s="12">
        <v>163636.99</v>
      </c>
      <c r="AR164" s="12">
        <v>395633.27</v>
      </c>
      <c r="AS164" s="12">
        <v>0</v>
      </c>
      <c r="AT164" s="12">
        <v>0</v>
      </c>
      <c r="AU164" s="12">
        <v>0</v>
      </c>
      <c r="AV164" s="12">
        <v>73201.990000000005</v>
      </c>
      <c r="AW164" s="12">
        <v>0</v>
      </c>
      <c r="AX164" s="12">
        <v>0</v>
      </c>
      <c r="AY164" s="12">
        <v>0</v>
      </c>
      <c r="AZ164" s="12">
        <v>90241.24</v>
      </c>
      <c r="BA164" s="12">
        <v>0</v>
      </c>
      <c r="BB164" s="12">
        <v>0</v>
      </c>
      <c r="BC164" s="12">
        <v>0</v>
      </c>
      <c r="BD164" s="12">
        <v>13509.6</v>
      </c>
      <c r="BE164" s="12">
        <v>129778.21</v>
      </c>
      <c r="BF164" s="12">
        <v>10747.93</v>
      </c>
      <c r="BG164" s="12">
        <v>74.739999999999995</v>
      </c>
      <c r="BH164" s="12">
        <v>0</v>
      </c>
      <c r="BI164" s="12">
        <v>0</v>
      </c>
      <c r="BJ164" s="12">
        <v>0</v>
      </c>
      <c r="BK164" s="12">
        <v>0</v>
      </c>
      <c r="BL164" s="12">
        <v>0</v>
      </c>
      <c r="BM164" s="12">
        <v>0</v>
      </c>
      <c r="BN164" s="12">
        <v>0</v>
      </c>
      <c r="BO164" s="12">
        <v>0</v>
      </c>
      <c r="BP164" s="12">
        <v>0</v>
      </c>
      <c r="BQ164" s="12">
        <v>0</v>
      </c>
      <c r="BR164" s="12">
        <v>0</v>
      </c>
      <c r="BS164" s="12">
        <v>0</v>
      </c>
      <c r="BT164" s="12">
        <v>0</v>
      </c>
      <c r="BU164" s="12">
        <v>9787.345912628045</v>
      </c>
      <c r="BV164" s="12">
        <v>10658.843563527238</v>
      </c>
      <c r="BW164" s="12">
        <v>140359.01999999999</v>
      </c>
      <c r="BX164" s="12">
        <v>35668.49</v>
      </c>
      <c r="BY164" s="12">
        <v>50985.15</v>
      </c>
      <c r="BZ164" s="12">
        <v>0</v>
      </c>
      <c r="CA164" s="12">
        <v>0</v>
      </c>
      <c r="CB164" s="12">
        <v>0</v>
      </c>
      <c r="CC164" s="12">
        <v>0</v>
      </c>
      <c r="CD164" s="12">
        <v>376207</v>
      </c>
      <c r="CE164" s="12">
        <v>1270865.7</v>
      </c>
      <c r="CF164" s="12">
        <v>0</v>
      </c>
      <c r="CG164" s="12">
        <v>116005.75999999999</v>
      </c>
      <c r="CH164" s="12">
        <v>176195.76</v>
      </c>
      <c r="CI164" s="13">
        <v>2.71</v>
      </c>
      <c r="CJ164" s="13">
        <v>3.71</v>
      </c>
      <c r="CK164" s="13">
        <v>4.26</v>
      </c>
      <c r="CL164" s="13">
        <v>9.11</v>
      </c>
      <c r="CM164" s="13">
        <v>1.4</v>
      </c>
      <c r="CN164" s="13">
        <v>1.5</v>
      </c>
      <c r="CO164" s="13">
        <v>0</v>
      </c>
      <c r="CP164" s="13">
        <v>0</v>
      </c>
      <c r="CQ164" s="10" t="s">
        <v>396</v>
      </c>
      <c r="CR164" s="14">
        <v>49371816</v>
      </c>
      <c r="CS164" s="14">
        <v>0</v>
      </c>
      <c r="CT164" s="14">
        <v>1793400</v>
      </c>
      <c r="CU164" s="14">
        <v>1132513</v>
      </c>
      <c r="CV164" s="11">
        <v>42</v>
      </c>
      <c r="CW164" s="11">
        <v>339</v>
      </c>
      <c r="CX164" s="15">
        <v>80</v>
      </c>
      <c r="CY164" s="16">
        <v>14</v>
      </c>
      <c r="CZ164" s="13">
        <v>328</v>
      </c>
      <c r="DA164" s="17">
        <v>2.9411764705882353E-2</v>
      </c>
      <c r="DB164" s="17"/>
      <c r="DC164" s="17">
        <f t="shared" si="17"/>
        <v>0.12389380530973451</v>
      </c>
      <c r="DD164" s="15">
        <v>118</v>
      </c>
      <c r="DE164" s="11">
        <f t="shared" si="18"/>
        <v>11.021522855842383</v>
      </c>
      <c r="DF164" s="17">
        <f t="shared" si="19"/>
        <v>0.93279963280218181</v>
      </c>
      <c r="DG164" s="15">
        <v>7</v>
      </c>
      <c r="DH164" s="16">
        <v>225.88408281470416</v>
      </c>
      <c r="DI164" s="16">
        <v>68.159547034629171</v>
      </c>
      <c r="DJ164" s="16">
        <v>240.089</v>
      </c>
      <c r="DK164" s="16">
        <v>75.138000000000005</v>
      </c>
      <c r="DL164" s="18">
        <v>35547.608752194552</v>
      </c>
      <c r="DM164" s="19">
        <v>12.484848484848484</v>
      </c>
      <c r="DN164" s="16">
        <v>3.0303030303030304E-2</v>
      </c>
      <c r="DO164" s="19">
        <v>30.757999999999999</v>
      </c>
      <c r="DP164" s="19">
        <v>0</v>
      </c>
      <c r="DQ164" s="20"/>
      <c r="DR164" s="20"/>
      <c r="DS164" s="20"/>
      <c r="DT164" s="20"/>
      <c r="DU164" s="20"/>
      <c r="DV164" s="21">
        <v>9</v>
      </c>
    </row>
    <row r="165" spans="1:143" s="22" customFormat="1" x14ac:dyDescent="0.2">
      <c r="A165" s="4">
        <v>2008</v>
      </c>
      <c r="B165" s="9">
        <v>65001</v>
      </c>
      <c r="C165" s="10" t="s">
        <v>75</v>
      </c>
      <c r="D165" s="10" t="s">
        <v>395</v>
      </c>
      <c r="E165" s="11">
        <v>2099.17</v>
      </c>
      <c r="F165" s="10" t="s">
        <v>64</v>
      </c>
      <c r="G165" s="11">
        <v>1076</v>
      </c>
      <c r="H165" s="12">
        <v>1020854.38</v>
      </c>
      <c r="I165" s="12">
        <v>6554</v>
      </c>
      <c r="J165" s="12">
        <v>5075455.05</v>
      </c>
      <c r="K165" s="12">
        <v>5688259.9000000004</v>
      </c>
      <c r="L165" s="12">
        <v>83133.08</v>
      </c>
      <c r="M165" s="12">
        <v>0</v>
      </c>
      <c r="N165" s="12">
        <v>0</v>
      </c>
      <c r="O165" s="12">
        <v>4249.87</v>
      </c>
      <c r="P165" s="12">
        <v>38479.78</v>
      </c>
      <c r="Q165" s="12">
        <v>0</v>
      </c>
      <c r="R165" s="12">
        <v>1438806</v>
      </c>
      <c r="S165" s="12">
        <v>852029.43</v>
      </c>
      <c r="T165" s="12">
        <v>5732.42</v>
      </c>
      <c r="U165" s="12">
        <v>0</v>
      </c>
      <c r="V165" s="12">
        <v>0</v>
      </c>
      <c r="W165" s="12">
        <v>0</v>
      </c>
      <c r="X165" s="12">
        <v>4755058</v>
      </c>
      <c r="Y165" s="12">
        <v>0</v>
      </c>
      <c r="Z165" s="12">
        <v>0</v>
      </c>
      <c r="AA165" s="12">
        <v>1438806</v>
      </c>
      <c r="AB165" s="12">
        <v>0</v>
      </c>
      <c r="AC165" s="12">
        <v>7929055.71</v>
      </c>
      <c r="AD165" s="12">
        <v>722768.24</v>
      </c>
      <c r="AE165" s="12">
        <v>0</v>
      </c>
      <c r="AF165" s="12">
        <v>238148.43</v>
      </c>
      <c r="AG165" s="12">
        <v>0</v>
      </c>
      <c r="AH165" s="12">
        <v>0</v>
      </c>
      <c r="AI165" s="12">
        <v>1705961.29</v>
      </c>
      <c r="AJ165" s="12">
        <v>244690.89</v>
      </c>
      <c r="AK165" s="12">
        <v>0</v>
      </c>
      <c r="AL165" s="12">
        <v>0</v>
      </c>
      <c r="AM165" s="12">
        <v>0</v>
      </c>
      <c r="AN165" s="12">
        <v>0</v>
      </c>
      <c r="AO165" s="12">
        <v>1216328.69</v>
      </c>
      <c r="AP165" s="12">
        <v>855281.35</v>
      </c>
      <c r="AQ165" s="12">
        <v>1603299.85</v>
      </c>
      <c r="AR165" s="12">
        <v>2307760.59</v>
      </c>
      <c r="AS165" s="12">
        <v>111239.83</v>
      </c>
      <c r="AT165" s="12">
        <v>236483.53</v>
      </c>
      <c r="AU165" s="12">
        <v>0</v>
      </c>
      <c r="AV165" s="12">
        <v>140335.70000000001</v>
      </c>
      <c r="AW165" s="12">
        <v>285581.17</v>
      </c>
      <c r="AX165" s="12">
        <v>0</v>
      </c>
      <c r="AY165" s="12">
        <v>285808.2</v>
      </c>
      <c r="AZ165" s="12">
        <v>318019.84000000003</v>
      </c>
      <c r="BA165" s="12">
        <v>0</v>
      </c>
      <c r="BB165" s="12">
        <v>0</v>
      </c>
      <c r="BC165" s="12">
        <v>60320.4</v>
      </c>
      <c r="BD165" s="12">
        <v>0</v>
      </c>
      <c r="BE165" s="12">
        <v>632456.93999999994</v>
      </c>
      <c r="BF165" s="12">
        <v>114555.19</v>
      </c>
      <c r="BG165" s="12">
        <v>22072.66</v>
      </c>
      <c r="BH165" s="12">
        <v>0</v>
      </c>
      <c r="BI165" s="12">
        <v>0</v>
      </c>
      <c r="BJ165" s="12">
        <v>0</v>
      </c>
      <c r="BK165" s="12">
        <v>0</v>
      </c>
      <c r="BL165" s="12">
        <v>0</v>
      </c>
      <c r="BM165" s="12">
        <v>0</v>
      </c>
      <c r="BN165" s="12">
        <v>0</v>
      </c>
      <c r="BO165" s="12">
        <v>0</v>
      </c>
      <c r="BP165" s="12">
        <v>0</v>
      </c>
      <c r="BQ165" s="12">
        <v>0</v>
      </c>
      <c r="BR165" s="12">
        <v>0</v>
      </c>
      <c r="BS165" s="12">
        <v>0</v>
      </c>
      <c r="BT165" s="12">
        <v>0</v>
      </c>
      <c r="BU165" s="12">
        <v>11868.685684500666</v>
      </c>
      <c r="BV165" s="12">
        <v>13825.285620891929</v>
      </c>
      <c r="BW165" s="12">
        <v>281516.03000000003</v>
      </c>
      <c r="BX165" s="12">
        <v>462162.71</v>
      </c>
      <c r="BY165" s="12">
        <v>-145116.17000000001</v>
      </c>
      <c r="BZ165" s="12">
        <v>7083.05</v>
      </c>
      <c r="CA165" s="12">
        <v>0</v>
      </c>
      <c r="CB165" s="12">
        <v>0</v>
      </c>
      <c r="CC165" s="12">
        <v>0</v>
      </c>
      <c r="CD165" s="12">
        <v>0</v>
      </c>
      <c r="CE165" s="12">
        <v>6419562.4699999997</v>
      </c>
      <c r="CF165" s="12">
        <v>0</v>
      </c>
      <c r="CG165" s="12">
        <v>740781.63</v>
      </c>
      <c r="CH165" s="12">
        <v>1020850.88</v>
      </c>
      <c r="CI165" s="13">
        <v>2.71</v>
      </c>
      <c r="CJ165" s="13">
        <v>3.71</v>
      </c>
      <c r="CK165" s="13">
        <v>4.26</v>
      </c>
      <c r="CL165" s="13">
        <v>9.11</v>
      </c>
      <c r="CM165" s="13">
        <v>1.4</v>
      </c>
      <c r="CN165" s="13">
        <v>3</v>
      </c>
      <c r="CO165" s="13">
        <v>0</v>
      </c>
      <c r="CP165" s="13">
        <v>0.3</v>
      </c>
      <c r="CQ165" s="10" t="s">
        <v>396</v>
      </c>
      <c r="CR165" s="14">
        <v>22177490</v>
      </c>
      <c r="CS165" s="14">
        <v>648805</v>
      </c>
      <c r="CT165" s="14">
        <v>2426060</v>
      </c>
      <c r="CU165" s="14">
        <v>2238426</v>
      </c>
      <c r="CV165" s="11">
        <v>262</v>
      </c>
      <c r="CW165" s="11">
        <v>1142</v>
      </c>
      <c r="CX165" s="15">
        <v>0</v>
      </c>
      <c r="CY165" s="16">
        <v>14</v>
      </c>
      <c r="CZ165" s="13">
        <v>1135.1400000000001</v>
      </c>
      <c r="DA165" s="17">
        <v>0.58365758754863817</v>
      </c>
      <c r="DB165" s="17"/>
      <c r="DC165" s="23">
        <f>IF(ISERROR(CV165/CZ165),0,(CV165/CZ165))</f>
        <v>0.23080853463008966</v>
      </c>
      <c r="DD165" s="15">
        <v>1217</v>
      </c>
      <c r="DE165" s="11">
        <f t="shared" si="18"/>
        <v>12.413043478260869</v>
      </c>
      <c r="DF165" s="17">
        <f t="shared" si="19"/>
        <v>0.92479030439037291</v>
      </c>
      <c r="DG165" s="15">
        <v>1</v>
      </c>
      <c r="DH165" s="16">
        <v>933.28277370967908</v>
      </c>
      <c r="DI165" s="16">
        <v>113.50586763587185</v>
      </c>
      <c r="DJ165" s="16">
        <v>1014.76</v>
      </c>
      <c r="DK165" s="16">
        <v>117.16</v>
      </c>
      <c r="DL165" s="18">
        <v>40059.782608695656</v>
      </c>
      <c r="DM165" s="19">
        <v>11.054347826086957</v>
      </c>
      <c r="DN165" s="16">
        <v>8.6956521739130432E-2</v>
      </c>
      <c r="DO165" s="19">
        <v>92</v>
      </c>
      <c r="DP165" s="19">
        <v>0</v>
      </c>
      <c r="DQ165" s="20"/>
      <c r="DR165" s="20"/>
      <c r="DS165" s="20"/>
      <c r="DT165" s="20"/>
      <c r="DU165" s="20"/>
      <c r="DV165" s="21">
        <v>0</v>
      </c>
    </row>
    <row r="166" spans="1:143" s="22" customFormat="1" x14ac:dyDescent="0.2">
      <c r="A166" s="4">
        <v>2008</v>
      </c>
      <c r="B166" s="28">
        <v>66001</v>
      </c>
      <c r="C166" s="29" t="s">
        <v>96</v>
      </c>
      <c r="D166" s="10" t="s">
        <v>371</v>
      </c>
      <c r="E166" s="11">
        <v>1390.38</v>
      </c>
      <c r="F166" s="29" t="s">
        <v>65</v>
      </c>
      <c r="G166" s="11">
        <v>1977</v>
      </c>
      <c r="H166" s="12">
        <v>1597770.35</v>
      </c>
      <c r="I166" s="12">
        <v>2032</v>
      </c>
      <c r="J166" s="12">
        <v>9077135.1300000008</v>
      </c>
      <c r="K166" s="12">
        <v>5949372.2199999988</v>
      </c>
      <c r="L166" s="12">
        <v>351817.97</v>
      </c>
      <c r="M166" s="12">
        <v>0</v>
      </c>
      <c r="N166" s="12">
        <v>0</v>
      </c>
      <c r="O166" s="12">
        <v>1409836.77</v>
      </c>
      <c r="P166" s="12">
        <v>296723.28000000003</v>
      </c>
      <c r="Q166" s="12">
        <v>0</v>
      </c>
      <c r="R166" s="12">
        <v>1462070</v>
      </c>
      <c r="S166" s="12">
        <v>876062.24</v>
      </c>
      <c r="T166" s="12">
        <v>31337.39</v>
      </c>
      <c r="U166" s="12">
        <v>0</v>
      </c>
      <c r="V166" s="12">
        <v>0</v>
      </c>
      <c r="W166" s="12">
        <v>0</v>
      </c>
      <c r="X166" s="12">
        <v>8893131</v>
      </c>
      <c r="Y166" s="12">
        <v>0</v>
      </c>
      <c r="Z166" s="12">
        <v>0</v>
      </c>
      <c r="AA166" s="12">
        <v>1462070</v>
      </c>
      <c r="AB166" s="12">
        <v>0</v>
      </c>
      <c r="AC166" s="12">
        <v>12020904.1</v>
      </c>
      <c r="AD166" s="12">
        <v>397310.87</v>
      </c>
      <c r="AE166" s="12">
        <v>0</v>
      </c>
      <c r="AF166" s="12">
        <v>0</v>
      </c>
      <c r="AG166" s="12">
        <v>0</v>
      </c>
      <c r="AH166" s="12">
        <v>0</v>
      </c>
      <c r="AI166" s="12">
        <v>1535027.4</v>
      </c>
      <c r="AJ166" s="12">
        <v>223499.96</v>
      </c>
      <c r="AK166" s="12">
        <v>0</v>
      </c>
      <c r="AL166" s="12">
        <v>25000</v>
      </c>
      <c r="AM166" s="12">
        <v>0</v>
      </c>
      <c r="AN166" s="12">
        <v>0</v>
      </c>
      <c r="AO166" s="12">
        <v>3493649.18</v>
      </c>
      <c r="AP166" s="12">
        <v>1842744.67</v>
      </c>
      <c r="AQ166" s="12">
        <v>977375.99</v>
      </c>
      <c r="AR166" s="12">
        <v>3821713.04</v>
      </c>
      <c r="AS166" s="12">
        <v>198022.2</v>
      </c>
      <c r="AT166" s="12">
        <v>0</v>
      </c>
      <c r="AU166" s="12">
        <v>0</v>
      </c>
      <c r="AV166" s="12">
        <v>474947.78</v>
      </c>
      <c r="AW166" s="12">
        <v>0</v>
      </c>
      <c r="AX166" s="12">
        <v>0</v>
      </c>
      <c r="AY166" s="12">
        <v>0</v>
      </c>
      <c r="AZ166" s="12">
        <v>1020990.32</v>
      </c>
      <c r="BA166" s="12">
        <v>0</v>
      </c>
      <c r="BB166" s="12">
        <v>0</v>
      </c>
      <c r="BC166" s="12">
        <v>0</v>
      </c>
      <c r="BD166" s="12">
        <v>0</v>
      </c>
      <c r="BE166" s="12">
        <v>650225.63</v>
      </c>
      <c r="BF166" s="12">
        <v>296984.89</v>
      </c>
      <c r="BG166" s="12">
        <v>39479.82</v>
      </c>
      <c r="BH166" s="12">
        <v>0</v>
      </c>
      <c r="BI166" s="12">
        <v>0</v>
      </c>
      <c r="BJ166" s="12">
        <v>0</v>
      </c>
      <c r="BK166" s="12">
        <v>0</v>
      </c>
      <c r="BL166" s="12">
        <v>0</v>
      </c>
      <c r="BM166" s="12">
        <v>0</v>
      </c>
      <c r="BN166" s="12">
        <v>0</v>
      </c>
      <c r="BO166" s="12">
        <v>0</v>
      </c>
      <c r="BP166" s="12">
        <v>0</v>
      </c>
      <c r="BQ166" s="12">
        <v>0</v>
      </c>
      <c r="BR166" s="12">
        <v>0</v>
      </c>
      <c r="BS166" s="12">
        <v>0</v>
      </c>
      <c r="BT166" s="12">
        <v>0</v>
      </c>
      <c r="BU166" s="12">
        <v>11755.481071051789</v>
      </c>
      <c r="BV166" s="12">
        <v>13019.069377141685</v>
      </c>
      <c r="BW166" s="12">
        <v>843104.27</v>
      </c>
      <c r="BX166" s="12">
        <v>2424793.9300000002</v>
      </c>
      <c r="BY166" s="12">
        <v>381074.73</v>
      </c>
      <c r="BZ166" s="12">
        <v>6337.39</v>
      </c>
      <c r="CA166" s="12">
        <v>0</v>
      </c>
      <c r="CB166" s="12">
        <v>0</v>
      </c>
      <c r="CC166" s="12">
        <v>0</v>
      </c>
      <c r="CD166" s="12">
        <v>0</v>
      </c>
      <c r="CE166" s="12">
        <v>9426252.7400000002</v>
      </c>
      <c r="CF166" s="12">
        <v>0</v>
      </c>
      <c r="CG166" s="12">
        <v>807872.23</v>
      </c>
      <c r="CH166" s="12">
        <v>1036852.83</v>
      </c>
      <c r="CI166" s="13">
        <v>2.71</v>
      </c>
      <c r="CJ166" s="13">
        <v>3.71</v>
      </c>
      <c r="CK166" s="13">
        <v>4.26</v>
      </c>
      <c r="CL166" s="13">
        <v>9.11</v>
      </c>
      <c r="CM166" s="13">
        <v>1.4</v>
      </c>
      <c r="CN166" s="13">
        <v>3</v>
      </c>
      <c r="CO166" s="13">
        <v>0</v>
      </c>
      <c r="CP166" s="13">
        <v>0.3</v>
      </c>
      <c r="CQ166" s="10" t="s">
        <v>396</v>
      </c>
      <c r="CR166" s="14">
        <v>85733201</v>
      </c>
      <c r="CS166" s="14">
        <v>486057</v>
      </c>
      <c r="CT166" s="14">
        <v>10095321</v>
      </c>
      <c r="CU166" s="14">
        <v>10779604</v>
      </c>
      <c r="CV166" s="11">
        <v>344</v>
      </c>
      <c r="CW166" s="11">
        <v>1977</v>
      </c>
      <c r="CX166" s="15">
        <v>1</v>
      </c>
      <c r="CY166" s="16">
        <v>0</v>
      </c>
      <c r="CZ166" s="13">
        <v>2002</v>
      </c>
      <c r="DA166" s="17">
        <v>8.7231352718078387E-2</v>
      </c>
      <c r="DB166" s="17"/>
      <c r="DC166" s="17">
        <f>CV166/CW166</f>
        <v>0.17400101163378856</v>
      </c>
      <c r="DD166" s="15">
        <v>1492</v>
      </c>
      <c r="DE166" s="11">
        <f t="shared" si="18"/>
        <v>10.243181522854881</v>
      </c>
      <c r="DF166" s="17">
        <f t="shared" si="19"/>
        <v>0.88458042815765525</v>
      </c>
      <c r="DG166" s="15">
        <v>74</v>
      </c>
      <c r="DH166" s="16">
        <v>1352.4023853487206</v>
      </c>
      <c r="DI166" s="16">
        <v>350.56797126883714</v>
      </c>
      <c r="DJ166" s="16">
        <v>1490.07</v>
      </c>
      <c r="DK166" s="16">
        <v>435.10300000000001</v>
      </c>
      <c r="DL166" s="30">
        <v>35259.529449846326</v>
      </c>
      <c r="DM166" s="19">
        <v>11.098445595854923</v>
      </c>
      <c r="DN166" s="16">
        <v>0.15544041450777202</v>
      </c>
      <c r="DO166" s="19">
        <v>193.00644000000008</v>
      </c>
      <c r="DP166" s="19">
        <v>0</v>
      </c>
      <c r="DQ166" s="31">
        <v>18.40625</v>
      </c>
      <c r="DR166" s="31">
        <v>17.03125</v>
      </c>
      <c r="DS166" s="31">
        <v>16.125</v>
      </c>
      <c r="DT166" s="31">
        <v>18.25</v>
      </c>
      <c r="DU166" s="31">
        <v>17.59375</v>
      </c>
      <c r="DV166" s="32">
        <v>32</v>
      </c>
    </row>
    <row r="167" spans="1:143" s="22" customFormat="1" x14ac:dyDescent="0.2">
      <c r="A167" s="3"/>
      <c r="B167" s="33"/>
      <c r="C167" s="34"/>
      <c r="D167" s="34"/>
      <c r="E167" s="35">
        <f>SUM(E2:E166)</f>
        <v>77130.220000000016</v>
      </c>
      <c r="F167" s="36"/>
      <c r="G167" s="37">
        <f t="shared" ref="G167:AJ167" si="20">SUM(G2:G166)</f>
        <v>121089</v>
      </c>
      <c r="H167" s="37">
        <f t="shared" si="20"/>
        <v>328702655.70000011</v>
      </c>
      <c r="I167" s="37">
        <f t="shared" si="20"/>
        <v>12215337.429999998</v>
      </c>
      <c r="J167" s="37">
        <f t="shared" si="20"/>
        <v>350129538.51000005</v>
      </c>
      <c r="K167" s="37">
        <f t="shared" si="20"/>
        <v>77777002.679999962</v>
      </c>
      <c r="L167" s="37">
        <f t="shared" si="20"/>
        <v>126338901.09000005</v>
      </c>
      <c r="M167" s="37">
        <f t="shared" si="20"/>
        <v>715588.57</v>
      </c>
      <c r="N167" s="37">
        <f t="shared" si="20"/>
        <v>2285566.0599999996</v>
      </c>
      <c r="O167" s="37">
        <f t="shared" si="20"/>
        <v>2847956.2800000003</v>
      </c>
      <c r="P167" s="37">
        <f t="shared" si="20"/>
        <v>66401843.279999971</v>
      </c>
      <c r="Q167" s="37">
        <f t="shared" si="20"/>
        <v>111741.48000000003</v>
      </c>
      <c r="R167" s="37">
        <f t="shared" si="20"/>
        <v>41959731.340000004</v>
      </c>
      <c r="S167" s="37">
        <f t="shared" si="20"/>
        <v>30890989.520000003</v>
      </c>
      <c r="T167" s="37">
        <f t="shared" si="20"/>
        <v>13841102.760000007</v>
      </c>
      <c r="U167" s="37">
        <f t="shared" si="20"/>
        <v>10110.52</v>
      </c>
      <c r="V167" s="37">
        <f t="shared" si="20"/>
        <v>0</v>
      </c>
      <c r="W167" s="37">
        <f t="shared" si="20"/>
        <v>0</v>
      </c>
      <c r="X167" s="37">
        <f t="shared" si="20"/>
        <v>317763689</v>
      </c>
      <c r="Y167" s="37">
        <f t="shared" si="20"/>
        <v>1709699</v>
      </c>
      <c r="Z167" s="37">
        <f t="shared" si="20"/>
        <v>251275.59999999998</v>
      </c>
      <c r="AA167" s="37">
        <f t="shared" si="20"/>
        <v>37174787</v>
      </c>
      <c r="AB167" s="37">
        <f t="shared" si="20"/>
        <v>4381806</v>
      </c>
      <c r="AC167" s="37">
        <f t="shared" si="20"/>
        <v>456689227.38000017</v>
      </c>
      <c r="AD167" s="37">
        <f t="shared" si="20"/>
        <v>4246435.9300000006</v>
      </c>
      <c r="AE167" s="37">
        <f t="shared" si="20"/>
        <v>85882.28</v>
      </c>
      <c r="AF167" s="37">
        <f t="shared" si="20"/>
        <v>27396905.910000011</v>
      </c>
      <c r="AG167" s="37">
        <f t="shared" si="20"/>
        <v>12510.41</v>
      </c>
      <c r="AH167" s="37">
        <f t="shared" si="20"/>
        <v>0</v>
      </c>
      <c r="AI167" s="37">
        <f t="shared" si="20"/>
        <v>88347403.650000036</v>
      </c>
      <c r="AJ167" s="37">
        <f t="shared" si="20"/>
        <v>8219396.5199999996</v>
      </c>
      <c r="AK167" s="37">
        <f t="shared" ref="AK167:BP167" si="21">SUM(AK2:AK166)</f>
        <v>0</v>
      </c>
      <c r="AL167" s="37">
        <f t="shared" si="21"/>
        <v>4868866.5700000012</v>
      </c>
      <c r="AM167" s="37">
        <f t="shared" si="21"/>
        <v>27013.35</v>
      </c>
      <c r="AN167" s="37">
        <f t="shared" si="21"/>
        <v>0</v>
      </c>
      <c r="AO167" s="37">
        <f t="shared" si="21"/>
        <v>64218670.119999982</v>
      </c>
      <c r="AP167" s="37">
        <f t="shared" si="21"/>
        <v>75443276.581999987</v>
      </c>
      <c r="AQ167" s="37">
        <f t="shared" si="21"/>
        <v>28957684.039999995</v>
      </c>
      <c r="AR167" s="37">
        <f t="shared" si="21"/>
        <v>121570439.50799994</v>
      </c>
      <c r="AS167" s="37">
        <f t="shared" si="21"/>
        <v>3033342.1900000004</v>
      </c>
      <c r="AT167" s="37">
        <f t="shared" si="21"/>
        <v>1891318.12</v>
      </c>
      <c r="AU167" s="37">
        <f t="shared" si="21"/>
        <v>62774.39</v>
      </c>
      <c r="AV167" s="37">
        <f t="shared" si="21"/>
        <v>33360775.999999993</v>
      </c>
      <c r="AW167" s="37">
        <f t="shared" si="21"/>
        <v>4607591.3600000003</v>
      </c>
      <c r="AX167" s="37">
        <f t="shared" si="21"/>
        <v>455139.81</v>
      </c>
      <c r="AY167" s="37">
        <f t="shared" si="21"/>
        <v>4951516.2</v>
      </c>
      <c r="AZ167" s="37">
        <f t="shared" si="21"/>
        <v>47669118.960000001</v>
      </c>
      <c r="BA167" s="37">
        <f t="shared" si="21"/>
        <v>36107.61</v>
      </c>
      <c r="BB167" s="37">
        <f t="shared" si="21"/>
        <v>0</v>
      </c>
      <c r="BC167" s="37">
        <f t="shared" si="21"/>
        <v>53550991.159999989</v>
      </c>
      <c r="BD167" s="37">
        <f t="shared" si="21"/>
        <v>2463993.5100000002</v>
      </c>
      <c r="BE167" s="37">
        <f t="shared" si="21"/>
        <v>29084480.45999999</v>
      </c>
      <c r="BF167" s="37">
        <f t="shared" si="21"/>
        <v>6910409.0200000005</v>
      </c>
      <c r="BG167" s="37">
        <f t="shared" si="21"/>
        <v>4892534.05</v>
      </c>
      <c r="BH167" s="37">
        <f t="shared" si="21"/>
        <v>2739869.7299999991</v>
      </c>
      <c r="BI167" s="37">
        <f t="shared" si="21"/>
        <v>0</v>
      </c>
      <c r="BJ167" s="37">
        <f t="shared" si="21"/>
        <v>195058.12</v>
      </c>
      <c r="BK167" s="37">
        <f t="shared" si="21"/>
        <v>0</v>
      </c>
      <c r="BL167" s="37">
        <f t="shared" si="21"/>
        <v>0</v>
      </c>
      <c r="BM167" s="37">
        <f t="shared" si="21"/>
        <v>138999.82999999999</v>
      </c>
      <c r="BN167" s="37">
        <f t="shared" si="21"/>
        <v>322226.10000000009</v>
      </c>
      <c r="BO167" s="37">
        <f t="shared" si="21"/>
        <v>22603.51</v>
      </c>
      <c r="BP167" s="37">
        <f t="shared" si="21"/>
        <v>203792.36</v>
      </c>
      <c r="BQ167" s="37">
        <f>SUM(BQ2:BQ166)</f>
        <v>2023.1000000000001</v>
      </c>
      <c r="BR167" s="37">
        <f>SUM(BR2:BR166)</f>
        <v>6698415.96</v>
      </c>
      <c r="BS167" s="37">
        <f>SUM(BS2:BS166)</f>
        <v>0</v>
      </c>
      <c r="BT167" s="37">
        <f>SUM(BT2:BT166)</f>
        <v>42487.91</v>
      </c>
      <c r="BU167" s="37">
        <v>6438.0412911481699</v>
      </c>
      <c r="BV167" s="37">
        <v>7519.6667800272971</v>
      </c>
      <c r="BW167" s="37">
        <f t="shared" ref="BW167:CH167" si="22">SUM(BW2:BW166)</f>
        <v>180973968.70300004</v>
      </c>
      <c r="BX167" s="37">
        <f t="shared" si="22"/>
        <v>81594574.00999999</v>
      </c>
      <c r="BY167" s="37">
        <f t="shared" si="22"/>
        <v>31161611.172400001</v>
      </c>
      <c r="BZ167" s="37">
        <f t="shared" si="22"/>
        <v>14880208.940000003</v>
      </c>
      <c r="CA167" s="37">
        <f t="shared" si="22"/>
        <v>24990422.539999999</v>
      </c>
      <c r="CB167" s="37">
        <f t="shared" si="22"/>
        <v>31016431.009999998</v>
      </c>
      <c r="CC167" s="37">
        <f t="shared" si="22"/>
        <v>2762439.0200000005</v>
      </c>
      <c r="CD167" s="37">
        <f t="shared" si="22"/>
        <v>57813663.049999997</v>
      </c>
      <c r="CE167" s="37">
        <f t="shared" si="22"/>
        <v>55307025.800000019</v>
      </c>
      <c r="CF167" s="37">
        <f t="shared" si="22"/>
        <v>196135.96</v>
      </c>
      <c r="CG167" s="37">
        <f t="shared" si="22"/>
        <v>55115864.110000014</v>
      </c>
      <c r="CH167" s="37">
        <f t="shared" si="22"/>
        <v>56834673.819999985</v>
      </c>
      <c r="CI167" s="13">
        <v>2.71</v>
      </c>
      <c r="CJ167" s="13">
        <v>3.71</v>
      </c>
      <c r="CK167" s="13">
        <v>4.26</v>
      </c>
      <c r="CL167" s="13">
        <v>9.11</v>
      </c>
      <c r="CM167" s="13">
        <v>1.4</v>
      </c>
      <c r="CN167" s="13">
        <v>3</v>
      </c>
      <c r="CO167" s="36"/>
      <c r="CP167" s="13">
        <v>0.3</v>
      </c>
      <c r="CQ167" s="36"/>
      <c r="CR167" s="37">
        <f t="shared" ref="CR167:CZ167" si="23">SUM(CR2:CR166)</f>
        <v>17295872613</v>
      </c>
      <c r="CS167" s="37">
        <f t="shared" si="23"/>
        <v>390766714</v>
      </c>
      <c r="CT167" s="37">
        <f t="shared" si="23"/>
        <v>20217889910</v>
      </c>
      <c r="CU167" s="37">
        <f t="shared" si="23"/>
        <v>13237724624</v>
      </c>
      <c r="CV167" s="11">
        <f t="shared" si="23"/>
        <v>17751</v>
      </c>
      <c r="CW167" s="37">
        <f t="shared" si="23"/>
        <v>122383</v>
      </c>
      <c r="CX167" s="37">
        <f t="shared" si="23"/>
        <v>5783</v>
      </c>
      <c r="CY167" s="16">
        <f t="shared" si="23"/>
        <v>2484.2595000000001</v>
      </c>
      <c r="CZ167" s="13">
        <f t="shared" si="23"/>
        <v>121338.31000000004</v>
      </c>
      <c r="DA167" s="38">
        <v>3.3723100764272887E-2</v>
      </c>
      <c r="DB167" s="39">
        <v>0.34949999999999998</v>
      </c>
      <c r="DC167" s="17">
        <f>CV167/CW167</f>
        <v>0.14504465489487919</v>
      </c>
      <c r="DD167" s="37">
        <f>SUM(DD2:DD166)</f>
        <v>43648</v>
      </c>
      <c r="DE167" s="11">
        <f t="shared" ref="DE167" si="24">CW167/(DP167+DQ167)</f>
        <v>13.448760075211517</v>
      </c>
      <c r="DF167" s="17">
        <f t="shared" si="19"/>
        <v>0.9520826481681669</v>
      </c>
      <c r="DG167" s="40">
        <f>SUM(DG2:DG166)</f>
        <v>8594</v>
      </c>
      <c r="DH167" s="41">
        <f>SUM(DH2:DH166)</f>
        <v>79284.105415904472</v>
      </c>
      <c r="DI167" s="41">
        <f>SUM(DI2:DI166)</f>
        <v>35391.833170190228</v>
      </c>
      <c r="DJ167" s="41">
        <f>SUM(DJ2:DJ166)</f>
        <v>82617.347000000023</v>
      </c>
      <c r="DK167" s="41">
        <f>SUM(DK2:DK166)</f>
        <v>37830.115000000027</v>
      </c>
      <c r="DL167" s="18">
        <v>36697.300000000003</v>
      </c>
      <c r="DM167" s="36"/>
      <c r="DN167" s="42">
        <v>15</v>
      </c>
      <c r="DO167" s="43">
        <v>0.27</v>
      </c>
      <c r="DP167" s="35">
        <f>SUM(DO2:DO166)</f>
        <v>9077.8870399999705</v>
      </c>
      <c r="DQ167" s="35">
        <f>SUM(DP2:DP166)</f>
        <v>22.059669999999997</v>
      </c>
      <c r="DR167" s="21">
        <v>22.22</v>
      </c>
      <c r="DS167" s="21">
        <v>21.88</v>
      </c>
      <c r="DT167" s="3">
        <v>21.07</v>
      </c>
      <c r="DU167" s="3">
        <v>21.97</v>
      </c>
      <c r="DV167" s="3">
        <v>21.9</v>
      </c>
      <c r="DW167" s="21">
        <f>SUM(DV2:DV166)</f>
        <v>5762</v>
      </c>
    </row>
    <row r="168" spans="1:143" s="22" customFormat="1" x14ac:dyDescent="0.2">
      <c r="A168" s="3"/>
      <c r="B168" s="44"/>
      <c r="C168" s="3"/>
      <c r="D168" s="3"/>
      <c r="E168" s="3"/>
      <c r="F168" s="3"/>
      <c r="G168" s="45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7"/>
      <c r="Y168" s="37"/>
      <c r="Z168" s="37"/>
      <c r="AA168" s="37"/>
      <c r="AB168" s="37"/>
      <c r="AC168" s="3"/>
      <c r="AD168" s="3"/>
      <c r="AE168" s="45"/>
      <c r="AF168" s="45"/>
      <c r="AG168" s="45"/>
      <c r="AH168" s="45"/>
      <c r="AI168" s="45"/>
      <c r="AJ168" s="45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45"/>
      <c r="AZ168" s="45"/>
      <c r="BA168" s="45"/>
      <c r="BB168" s="45"/>
      <c r="BC168" s="45"/>
      <c r="BD168" s="45"/>
      <c r="BE168" s="45"/>
      <c r="BF168" s="45"/>
      <c r="BG168" s="3"/>
      <c r="BH168" s="3"/>
      <c r="BI168" s="3"/>
      <c r="BJ168" s="3"/>
      <c r="BK168" s="3"/>
      <c r="BL168" s="3"/>
      <c r="BM168" s="3"/>
      <c r="BN168" s="3"/>
      <c r="BO168" s="3"/>
      <c r="BP168" s="3"/>
      <c r="BQ168" s="3"/>
      <c r="BR168" s="3"/>
      <c r="BS168" s="3"/>
      <c r="BT168" s="3"/>
      <c r="BU168" s="3"/>
      <c r="BV168" s="3"/>
      <c r="BW168" s="3"/>
      <c r="BX168" s="3"/>
      <c r="BY168" s="3"/>
      <c r="BZ168" s="3"/>
      <c r="CA168" s="3"/>
      <c r="CB168" s="3"/>
      <c r="CC168" s="3"/>
      <c r="CD168" s="3"/>
      <c r="CE168" s="3"/>
      <c r="CF168" s="3"/>
      <c r="CG168" s="3"/>
      <c r="CH168" s="3"/>
      <c r="CI168" s="3"/>
      <c r="CJ168" s="3"/>
      <c r="CK168" s="3"/>
      <c r="CL168" s="3"/>
      <c r="CM168" s="3"/>
      <c r="CN168" s="3"/>
      <c r="CO168" s="3"/>
      <c r="CP168" s="3"/>
      <c r="CQ168" s="3"/>
      <c r="CR168" s="3"/>
      <c r="CS168" s="3"/>
      <c r="CT168" s="46"/>
      <c r="CU168" s="46"/>
      <c r="CV168" s="46"/>
      <c r="CW168" s="3"/>
      <c r="CX168" s="3"/>
      <c r="CY168" s="3"/>
      <c r="CZ168" s="3"/>
      <c r="DA168" s="3"/>
      <c r="DB168" s="3"/>
      <c r="DC168" s="3"/>
      <c r="DD168" s="3"/>
      <c r="DE168" s="45"/>
      <c r="DF168" s="45"/>
      <c r="DG168" s="45"/>
      <c r="DH168" s="3"/>
      <c r="DI168" s="3"/>
      <c r="DJ168" s="3"/>
      <c r="DK168" s="3"/>
      <c r="DL168" s="3"/>
      <c r="DM168" s="3"/>
      <c r="DN168" s="3"/>
      <c r="DO168" s="3"/>
      <c r="DP168" s="3"/>
      <c r="DQ168" s="45"/>
      <c r="DR168" s="3"/>
      <c r="DS168" s="47"/>
      <c r="DT168" s="45"/>
      <c r="DU168" s="48"/>
      <c r="DV168" s="3"/>
      <c r="DW168" s="45"/>
      <c r="DX168" s="3"/>
      <c r="DY168" s="3"/>
      <c r="DZ168" s="3"/>
      <c r="EA168" s="3"/>
      <c r="EB168" s="49"/>
      <c r="EC168" s="50"/>
      <c r="EG168" s="51"/>
      <c r="EH168" s="3"/>
      <c r="EI168" s="3"/>
      <c r="EJ168" s="3"/>
      <c r="EK168" s="3"/>
      <c r="EL168" s="3"/>
      <c r="EM168" s="3"/>
    </row>
    <row r="169" spans="1:143" s="22" customFormat="1" x14ac:dyDescent="0.2">
      <c r="A169" s="3"/>
      <c r="B169" s="44"/>
      <c r="C169" s="3"/>
      <c r="D169" s="3"/>
      <c r="E169" s="3"/>
      <c r="F169" s="3"/>
      <c r="G169" s="45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7"/>
      <c r="Y169" s="37"/>
      <c r="Z169" s="37"/>
      <c r="AA169" s="37"/>
      <c r="AB169" s="37"/>
      <c r="AC169" s="3"/>
      <c r="AD169" s="3"/>
      <c r="AE169" s="45"/>
      <c r="AF169" s="45"/>
      <c r="AG169" s="45"/>
      <c r="AH169" s="45"/>
      <c r="AI169" s="45"/>
      <c r="AJ169" s="45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45"/>
      <c r="AZ169" s="45"/>
      <c r="BA169" s="45"/>
      <c r="BB169" s="45"/>
      <c r="BC169" s="45"/>
      <c r="BD169" s="45"/>
      <c r="BE169" s="45"/>
      <c r="BF169" s="45"/>
      <c r="BG169" s="3"/>
      <c r="BH169" s="3"/>
      <c r="BI169" s="3"/>
      <c r="BJ169" s="3"/>
      <c r="BK169" s="3"/>
      <c r="BL169" s="3"/>
      <c r="BM169" s="3"/>
      <c r="BN169" s="3"/>
      <c r="BO169" s="3"/>
      <c r="BP169" s="3"/>
      <c r="BQ169" s="3"/>
      <c r="BR169" s="3"/>
      <c r="BS169" s="3"/>
      <c r="BT169" s="3"/>
      <c r="BU169" s="3"/>
      <c r="BV169" s="3"/>
      <c r="BW169" s="3"/>
      <c r="BX169" s="3"/>
      <c r="BY169" s="3"/>
      <c r="BZ169" s="3"/>
      <c r="CA169" s="3"/>
      <c r="CB169" s="3"/>
      <c r="CC169" s="3"/>
      <c r="CD169" s="3"/>
      <c r="CE169" s="3"/>
      <c r="CF169" s="3"/>
      <c r="CG169" s="3"/>
      <c r="CH169" s="3"/>
      <c r="CI169" s="3"/>
      <c r="CJ169" s="3"/>
      <c r="CK169" s="3"/>
      <c r="CL169" s="3"/>
      <c r="CM169" s="3"/>
      <c r="CN169" s="3"/>
      <c r="CO169" s="3"/>
      <c r="CP169" s="3"/>
      <c r="CQ169" s="3"/>
      <c r="CR169" s="3"/>
      <c r="CS169" s="3"/>
      <c r="CT169" s="46"/>
      <c r="CU169" s="46"/>
      <c r="CV169" s="46"/>
      <c r="CW169" s="3"/>
      <c r="CX169" s="3"/>
      <c r="CY169" s="3"/>
      <c r="CZ169" s="3"/>
      <c r="DA169" s="3"/>
      <c r="DB169" s="3"/>
      <c r="DC169" s="3"/>
      <c r="DD169" s="3"/>
      <c r="DE169" s="45"/>
      <c r="DF169" s="45"/>
      <c r="DG169" s="45"/>
      <c r="DH169" s="3"/>
      <c r="DI169" s="3"/>
      <c r="DJ169" s="3"/>
      <c r="DK169" s="3"/>
      <c r="DL169" s="3"/>
      <c r="DM169" s="3"/>
      <c r="DN169" s="3"/>
      <c r="DO169" s="3"/>
      <c r="DP169" s="3"/>
      <c r="DQ169" s="45"/>
      <c r="DR169" s="3"/>
      <c r="DS169" s="47"/>
      <c r="DT169" s="45"/>
      <c r="DU169" s="48"/>
      <c r="DV169" s="3"/>
      <c r="DW169" s="45"/>
      <c r="DX169" s="3"/>
      <c r="DY169" s="3"/>
      <c r="DZ169" s="3"/>
      <c r="EA169" s="3"/>
      <c r="EB169" s="49"/>
      <c r="EC169" s="50"/>
      <c r="EG169" s="51"/>
      <c r="EH169" s="3"/>
      <c r="EI169" s="3"/>
      <c r="EJ169" s="3"/>
      <c r="EK169" s="3"/>
      <c r="EL169" s="3"/>
      <c r="EM169" s="3"/>
    </row>
    <row r="170" spans="1:143" s="22" customFormat="1" x14ac:dyDescent="0.2">
      <c r="A170" s="3"/>
      <c r="B170" s="44"/>
      <c r="C170" s="3"/>
      <c r="D170" s="3"/>
      <c r="E170" s="3"/>
      <c r="F170" s="3"/>
      <c r="G170" s="45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7"/>
      <c r="Y170" s="37"/>
      <c r="Z170" s="37"/>
      <c r="AA170" s="37"/>
      <c r="AB170" s="37"/>
      <c r="AC170" s="3"/>
      <c r="AD170" s="3"/>
      <c r="AE170" s="45"/>
      <c r="AF170" s="45"/>
      <c r="AG170" s="45"/>
      <c r="AH170" s="45"/>
      <c r="AI170" s="45"/>
      <c r="AJ170" s="45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45"/>
      <c r="AZ170" s="45"/>
      <c r="BA170" s="45"/>
      <c r="BB170" s="45"/>
      <c r="BC170" s="45"/>
      <c r="BD170" s="45"/>
      <c r="BE170" s="45"/>
      <c r="BF170" s="45"/>
      <c r="BG170" s="3"/>
      <c r="BH170" s="3"/>
      <c r="BI170" s="3"/>
      <c r="BJ170" s="3"/>
      <c r="BK170" s="3"/>
      <c r="BL170" s="3"/>
      <c r="BM170" s="3"/>
      <c r="BN170" s="3"/>
      <c r="BO170" s="3"/>
      <c r="BP170" s="3"/>
      <c r="BQ170" s="3"/>
      <c r="BR170" s="3"/>
      <c r="BS170" s="3"/>
      <c r="BT170" s="3"/>
      <c r="BU170" s="3"/>
      <c r="BV170" s="3"/>
      <c r="BW170" s="3"/>
      <c r="BX170" s="3"/>
      <c r="BY170" s="3"/>
      <c r="BZ170" s="3"/>
      <c r="CA170" s="3"/>
      <c r="CB170" s="3"/>
      <c r="CC170" s="3"/>
      <c r="CD170" s="3"/>
      <c r="CE170" s="3"/>
      <c r="CF170" s="3"/>
      <c r="CG170" s="3"/>
      <c r="CH170" s="3"/>
      <c r="CI170" s="3"/>
      <c r="CJ170" s="3"/>
      <c r="CK170" s="3"/>
      <c r="CL170" s="3"/>
      <c r="CM170" s="3"/>
      <c r="CN170" s="3"/>
      <c r="CO170" s="3"/>
      <c r="CP170" s="3"/>
      <c r="CQ170" s="3"/>
      <c r="CR170" s="3"/>
      <c r="CS170" s="3"/>
      <c r="CT170" s="46"/>
      <c r="CU170" s="46"/>
      <c r="CV170" s="46"/>
      <c r="CW170" s="3"/>
      <c r="CX170" s="3"/>
      <c r="CY170" s="3"/>
      <c r="CZ170" s="3"/>
      <c r="DA170" s="3"/>
      <c r="DB170" s="3"/>
      <c r="DC170" s="3"/>
      <c r="DD170" s="3"/>
      <c r="DE170" s="45"/>
      <c r="DF170" s="45"/>
      <c r="DG170" s="45"/>
      <c r="DH170" s="3"/>
      <c r="DI170" s="3"/>
      <c r="DJ170" s="3"/>
      <c r="DK170" s="3"/>
      <c r="DL170" s="3"/>
      <c r="DM170" s="3"/>
      <c r="DN170" s="3"/>
      <c r="DO170" s="3"/>
      <c r="DP170" s="3"/>
      <c r="DQ170" s="45"/>
      <c r="DR170" s="3"/>
      <c r="DS170" s="47"/>
      <c r="DT170" s="45"/>
      <c r="DU170" s="48"/>
      <c r="DV170" s="3"/>
      <c r="DW170" s="45"/>
      <c r="DX170" s="3"/>
      <c r="DY170" s="3"/>
      <c r="DZ170" s="3"/>
      <c r="EA170" s="3"/>
      <c r="EB170" s="49"/>
      <c r="EC170" s="50"/>
      <c r="EG170" s="51"/>
      <c r="EH170" s="3"/>
      <c r="EI170" s="3"/>
      <c r="EJ170" s="3"/>
      <c r="EK170" s="3"/>
      <c r="EL170" s="3"/>
      <c r="EM170" s="3"/>
    </row>
    <row r="171" spans="1:143" s="22" customFormat="1" x14ac:dyDescent="0.2">
      <c r="A171" s="3"/>
      <c r="B171" s="44"/>
      <c r="C171" s="3"/>
      <c r="D171" s="3"/>
      <c r="E171" s="3"/>
      <c r="F171" s="3"/>
      <c r="G171" s="45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7"/>
      <c r="Y171" s="37"/>
      <c r="Z171" s="37"/>
      <c r="AA171" s="37"/>
      <c r="AB171" s="37"/>
      <c r="AC171" s="3"/>
      <c r="AD171" s="3"/>
      <c r="AE171" s="45"/>
      <c r="AF171" s="45"/>
      <c r="AG171" s="45"/>
      <c r="AH171" s="45"/>
      <c r="AI171" s="45"/>
      <c r="AJ171" s="45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45"/>
      <c r="AZ171" s="45"/>
      <c r="BA171" s="45"/>
      <c r="BB171" s="45"/>
      <c r="BC171" s="45"/>
      <c r="BD171" s="45"/>
      <c r="BE171" s="45"/>
      <c r="BF171" s="45"/>
      <c r="BG171" s="3"/>
      <c r="BH171" s="3"/>
      <c r="BI171" s="3"/>
      <c r="BJ171" s="3"/>
      <c r="BK171" s="3"/>
      <c r="BL171" s="3"/>
      <c r="BM171" s="3"/>
      <c r="BN171" s="3"/>
      <c r="BO171" s="3"/>
      <c r="BP171" s="3"/>
      <c r="BQ171" s="3"/>
      <c r="BR171" s="3"/>
      <c r="BS171" s="3"/>
      <c r="BT171" s="3"/>
      <c r="BU171" s="3"/>
      <c r="BV171" s="3"/>
      <c r="BW171" s="3"/>
      <c r="BX171" s="3"/>
      <c r="BY171" s="3"/>
      <c r="BZ171" s="3"/>
      <c r="CA171" s="3"/>
      <c r="CB171" s="3"/>
      <c r="CC171" s="3"/>
      <c r="CD171" s="3"/>
      <c r="CE171" s="3"/>
      <c r="CF171" s="3"/>
      <c r="CG171" s="3"/>
      <c r="CH171" s="3"/>
      <c r="CI171" s="3"/>
      <c r="CJ171" s="3"/>
      <c r="CK171" s="3"/>
      <c r="CL171" s="3"/>
      <c r="CM171" s="3"/>
      <c r="CN171" s="3"/>
      <c r="CO171" s="3"/>
      <c r="CP171" s="3"/>
      <c r="CQ171" s="3"/>
      <c r="CR171" s="3"/>
      <c r="CS171" s="3"/>
      <c r="CT171" s="46"/>
      <c r="CU171" s="46"/>
      <c r="CV171" s="46"/>
      <c r="CW171" s="3"/>
      <c r="CX171" s="3"/>
      <c r="CY171" s="3"/>
      <c r="CZ171" s="3"/>
      <c r="DA171" s="3"/>
      <c r="DB171" s="3"/>
      <c r="DC171" s="3"/>
      <c r="DD171" s="3"/>
      <c r="DE171" s="45"/>
      <c r="DF171" s="45"/>
      <c r="DG171" s="45"/>
      <c r="DH171" s="3"/>
      <c r="DI171" s="3"/>
      <c r="DJ171" s="3"/>
      <c r="DK171" s="3"/>
      <c r="DL171" s="3"/>
      <c r="DM171" s="3"/>
      <c r="DN171" s="3"/>
      <c r="DO171" s="3"/>
      <c r="DP171" s="3"/>
      <c r="DQ171" s="45"/>
      <c r="DR171" s="3"/>
      <c r="DS171" s="47"/>
      <c r="DT171" s="45"/>
      <c r="DU171" s="48"/>
      <c r="DV171" s="3"/>
      <c r="DW171" s="45"/>
      <c r="DX171" s="3"/>
      <c r="DY171" s="3"/>
      <c r="DZ171" s="3"/>
      <c r="EA171" s="3"/>
      <c r="EB171" s="49"/>
      <c r="EC171" s="50"/>
      <c r="EG171" s="51"/>
      <c r="EH171" s="3"/>
      <c r="EI171" s="3"/>
      <c r="EJ171" s="3"/>
      <c r="EK171" s="3"/>
      <c r="EL171" s="3"/>
      <c r="EM171" s="3"/>
    </row>
    <row r="172" spans="1:143" s="22" customFormat="1" x14ac:dyDescent="0.2">
      <c r="A172" s="3"/>
      <c r="B172" s="44"/>
      <c r="C172" s="3"/>
      <c r="D172" s="3"/>
      <c r="E172" s="3"/>
      <c r="F172" s="3"/>
      <c r="G172" s="45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7"/>
      <c r="Y172" s="37"/>
      <c r="Z172" s="37"/>
      <c r="AA172" s="37"/>
      <c r="AB172" s="37"/>
      <c r="AC172" s="3"/>
      <c r="AD172" s="3"/>
      <c r="AE172" s="45"/>
      <c r="AF172" s="45"/>
      <c r="AG172" s="45"/>
      <c r="AH172" s="45"/>
      <c r="AI172" s="45"/>
      <c r="AJ172" s="45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45"/>
      <c r="AZ172" s="45"/>
      <c r="BA172" s="45"/>
      <c r="BB172" s="45"/>
      <c r="BC172" s="45"/>
      <c r="BD172" s="45"/>
      <c r="BE172" s="45"/>
      <c r="BF172" s="45"/>
      <c r="BG172" s="3"/>
      <c r="BH172" s="3"/>
      <c r="BI172" s="3"/>
      <c r="BJ172" s="3"/>
      <c r="BK172" s="3"/>
      <c r="BL172" s="3"/>
      <c r="BM172" s="3"/>
      <c r="BN172" s="3"/>
      <c r="BO172" s="3"/>
      <c r="BP172" s="3"/>
      <c r="BQ172" s="3"/>
      <c r="BR172" s="3"/>
      <c r="BS172" s="3"/>
      <c r="BT172" s="3"/>
      <c r="BU172" s="3"/>
      <c r="BV172" s="3"/>
      <c r="BW172" s="3"/>
      <c r="BX172" s="3"/>
      <c r="BY172" s="3"/>
      <c r="BZ172" s="3"/>
      <c r="CA172" s="3"/>
      <c r="CB172" s="3"/>
      <c r="CC172" s="3"/>
      <c r="CD172" s="3"/>
      <c r="CE172" s="3"/>
      <c r="CF172" s="3"/>
      <c r="CG172" s="3"/>
      <c r="CH172" s="3"/>
      <c r="CI172" s="3"/>
      <c r="CJ172" s="3"/>
      <c r="CK172" s="3"/>
      <c r="CL172" s="3"/>
      <c r="CM172" s="3"/>
      <c r="CN172" s="3"/>
      <c r="CO172" s="3"/>
      <c r="CP172" s="3"/>
      <c r="CQ172" s="3"/>
      <c r="CR172" s="3"/>
      <c r="CS172" s="3"/>
      <c r="CT172" s="46"/>
      <c r="CU172" s="46"/>
      <c r="CV172" s="46"/>
      <c r="CW172" s="3"/>
      <c r="CX172" s="3"/>
      <c r="CY172" s="3"/>
      <c r="CZ172" s="3"/>
      <c r="DA172" s="3"/>
      <c r="DB172" s="3"/>
      <c r="DC172" s="3"/>
      <c r="DD172" s="3"/>
      <c r="DE172" s="45"/>
      <c r="DF172" s="45"/>
      <c r="DG172" s="45"/>
      <c r="DH172" s="3"/>
      <c r="DI172" s="3"/>
      <c r="DJ172" s="3"/>
      <c r="DK172" s="3"/>
      <c r="DL172" s="3"/>
      <c r="DM172" s="3"/>
      <c r="DN172" s="3"/>
      <c r="DO172" s="3"/>
      <c r="DP172" s="3"/>
      <c r="DQ172" s="45"/>
      <c r="DR172" s="3"/>
      <c r="DS172" s="47"/>
      <c r="DT172" s="45"/>
      <c r="DU172" s="48"/>
      <c r="DV172" s="3"/>
      <c r="DW172" s="45"/>
      <c r="DX172" s="3"/>
      <c r="DY172" s="3"/>
      <c r="DZ172" s="3"/>
      <c r="EA172" s="3"/>
      <c r="EB172" s="49"/>
      <c r="EC172" s="50"/>
      <c r="EG172" s="51"/>
      <c r="EH172" s="3"/>
      <c r="EI172" s="3"/>
      <c r="EJ172" s="3"/>
      <c r="EK172" s="3"/>
      <c r="EL172" s="3"/>
      <c r="EM172" s="3"/>
    </row>
    <row r="173" spans="1:143" s="22" customFormat="1" x14ac:dyDescent="0.2">
      <c r="A173" s="3"/>
      <c r="B173" s="44"/>
      <c r="C173" s="3"/>
      <c r="D173" s="3"/>
      <c r="E173" s="3"/>
      <c r="F173" s="3"/>
      <c r="G173" s="45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7"/>
      <c r="Y173" s="37"/>
      <c r="Z173" s="37"/>
      <c r="AA173" s="37"/>
      <c r="AB173" s="37"/>
      <c r="AC173" s="3"/>
      <c r="AD173" s="3"/>
      <c r="AE173" s="45"/>
      <c r="AF173" s="45"/>
      <c r="AG173" s="45"/>
      <c r="AH173" s="45"/>
      <c r="AI173" s="45"/>
      <c r="AJ173" s="45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45"/>
      <c r="AZ173" s="45"/>
      <c r="BA173" s="45"/>
      <c r="BB173" s="45"/>
      <c r="BC173" s="45"/>
      <c r="BD173" s="45"/>
      <c r="BE173" s="45"/>
      <c r="BF173" s="45"/>
      <c r="BG173" s="3"/>
      <c r="BH173" s="3"/>
      <c r="BI173" s="3"/>
      <c r="BJ173" s="3"/>
      <c r="BK173" s="3"/>
      <c r="BL173" s="3"/>
      <c r="BM173" s="3"/>
      <c r="BN173" s="3"/>
      <c r="BO173" s="3"/>
      <c r="BP173" s="3"/>
      <c r="BQ173" s="3"/>
      <c r="BR173" s="3"/>
      <c r="BS173" s="3"/>
      <c r="BT173" s="3"/>
      <c r="BU173" s="3"/>
      <c r="BV173" s="3"/>
      <c r="BW173" s="3"/>
      <c r="BX173" s="3"/>
      <c r="BY173" s="3"/>
      <c r="BZ173" s="3"/>
      <c r="CA173" s="3"/>
      <c r="CB173" s="3"/>
      <c r="CC173" s="3"/>
      <c r="CD173" s="3"/>
      <c r="CE173" s="3"/>
      <c r="CF173" s="3"/>
      <c r="CG173" s="3"/>
      <c r="CH173" s="3"/>
      <c r="CI173" s="3"/>
      <c r="CJ173" s="3"/>
      <c r="CK173" s="3"/>
      <c r="CL173" s="3"/>
      <c r="CM173" s="3"/>
      <c r="CN173" s="3"/>
      <c r="CO173" s="3"/>
      <c r="CP173" s="3"/>
      <c r="CQ173" s="3"/>
      <c r="CR173" s="3"/>
      <c r="CS173" s="3"/>
      <c r="CT173" s="46"/>
      <c r="CU173" s="46"/>
      <c r="CV173" s="46"/>
      <c r="CW173" s="3"/>
      <c r="CX173" s="3"/>
      <c r="CY173" s="3"/>
      <c r="CZ173" s="3"/>
      <c r="DA173" s="3"/>
      <c r="DB173" s="3"/>
      <c r="DC173" s="3"/>
      <c r="DD173" s="3"/>
      <c r="DE173" s="45"/>
      <c r="DF173" s="45"/>
      <c r="DG173" s="45"/>
      <c r="DH173" s="3"/>
      <c r="DI173" s="3"/>
      <c r="DJ173" s="3"/>
      <c r="DK173" s="3"/>
      <c r="DL173" s="3"/>
      <c r="DM173" s="3"/>
      <c r="DN173" s="3"/>
      <c r="DO173" s="3"/>
      <c r="DP173" s="3"/>
      <c r="DQ173" s="45"/>
      <c r="DR173" s="3"/>
      <c r="DS173" s="47"/>
      <c r="DT173" s="45"/>
      <c r="DU173" s="48"/>
      <c r="DV173" s="3"/>
      <c r="DW173" s="45"/>
      <c r="DX173" s="3"/>
      <c r="DY173" s="3"/>
      <c r="DZ173" s="3"/>
      <c r="EA173" s="3"/>
      <c r="EB173" s="49"/>
      <c r="EC173" s="50"/>
      <c r="EG173" s="51"/>
      <c r="EH173" s="3"/>
      <c r="EI173" s="3"/>
      <c r="EJ173" s="3"/>
      <c r="EK173" s="3"/>
      <c r="EL173" s="3"/>
      <c r="EM173" s="3"/>
    </row>
    <row r="174" spans="1:143" s="22" customFormat="1" x14ac:dyDescent="0.2">
      <c r="A174" s="3"/>
      <c r="B174" s="44"/>
      <c r="C174" s="3"/>
      <c r="D174" s="3"/>
      <c r="E174" s="3"/>
      <c r="F174" s="3"/>
      <c r="G174" s="45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7"/>
      <c r="Y174" s="37"/>
      <c r="Z174" s="37"/>
      <c r="AA174" s="37"/>
      <c r="AB174" s="37"/>
      <c r="AC174" s="3"/>
      <c r="AD174" s="3"/>
      <c r="AE174" s="45"/>
      <c r="AF174" s="45"/>
      <c r="AG174" s="45"/>
      <c r="AH174" s="45"/>
      <c r="AI174" s="45"/>
      <c r="AJ174" s="45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45"/>
      <c r="AZ174" s="45"/>
      <c r="BA174" s="45"/>
      <c r="BB174" s="45"/>
      <c r="BC174" s="45"/>
      <c r="BD174" s="45"/>
      <c r="BE174" s="45"/>
      <c r="BF174" s="45"/>
      <c r="BG174" s="3"/>
      <c r="BH174" s="3"/>
      <c r="BI174" s="3"/>
      <c r="BJ174" s="3"/>
      <c r="BK174" s="3"/>
      <c r="BL174" s="3"/>
      <c r="BM174" s="3"/>
      <c r="BN174" s="3"/>
      <c r="BO174" s="3"/>
      <c r="BP174" s="3"/>
      <c r="BQ174" s="3"/>
      <c r="BR174" s="3"/>
      <c r="BS174" s="3"/>
      <c r="BT174" s="3"/>
      <c r="BU174" s="3"/>
      <c r="BV174" s="3"/>
      <c r="BW174" s="3"/>
      <c r="BX174" s="3"/>
      <c r="BY174" s="3"/>
      <c r="BZ174" s="3"/>
      <c r="CA174" s="3"/>
      <c r="CB174" s="3"/>
      <c r="CC174" s="3"/>
      <c r="CD174" s="3"/>
      <c r="CE174" s="3"/>
      <c r="CF174" s="3"/>
      <c r="CG174" s="3"/>
      <c r="CH174" s="3"/>
      <c r="CI174" s="3"/>
      <c r="CJ174" s="3"/>
      <c r="CK174" s="3"/>
      <c r="CL174" s="3"/>
      <c r="CM174" s="3"/>
      <c r="CN174" s="3"/>
      <c r="CO174" s="3"/>
      <c r="CP174" s="3"/>
      <c r="CQ174" s="3"/>
      <c r="CR174" s="3"/>
      <c r="CS174" s="3"/>
      <c r="CT174" s="46"/>
      <c r="CU174" s="46"/>
      <c r="CV174" s="46"/>
      <c r="CW174" s="3"/>
      <c r="CX174" s="3"/>
      <c r="CY174" s="3"/>
      <c r="CZ174" s="3"/>
      <c r="DA174" s="3"/>
      <c r="DB174" s="3"/>
      <c r="DC174" s="3"/>
      <c r="DD174" s="3"/>
      <c r="DE174" s="45"/>
      <c r="DF174" s="45"/>
      <c r="DG174" s="45"/>
      <c r="DH174" s="3"/>
      <c r="DI174" s="3"/>
      <c r="DJ174" s="3"/>
      <c r="DK174" s="3"/>
      <c r="DL174" s="3"/>
      <c r="DM174" s="3"/>
      <c r="DN174" s="3"/>
      <c r="DO174" s="3"/>
      <c r="DP174" s="3"/>
      <c r="DQ174" s="45"/>
      <c r="DR174" s="3"/>
      <c r="DS174" s="47"/>
      <c r="DT174" s="45"/>
      <c r="DU174" s="48"/>
      <c r="DV174" s="3"/>
      <c r="DW174" s="45"/>
      <c r="DX174" s="3"/>
      <c r="DY174" s="3"/>
      <c r="DZ174" s="3"/>
      <c r="EA174" s="3"/>
      <c r="EB174" s="49"/>
      <c r="EC174" s="50"/>
      <c r="EG174" s="51"/>
      <c r="EH174" s="3"/>
      <c r="EI174" s="3"/>
      <c r="EJ174" s="3"/>
      <c r="EK174" s="3"/>
      <c r="EL174" s="3"/>
      <c r="EM174" s="3"/>
    </row>
    <row r="175" spans="1:143" s="22" customFormat="1" x14ac:dyDescent="0.2">
      <c r="A175" s="3"/>
      <c r="B175" s="44"/>
      <c r="C175" s="3"/>
      <c r="D175" s="3"/>
      <c r="E175" s="3"/>
      <c r="F175" s="3"/>
      <c r="G175" s="45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7"/>
      <c r="Y175" s="37"/>
      <c r="Z175" s="37"/>
      <c r="AA175" s="37"/>
      <c r="AB175" s="37"/>
      <c r="AC175" s="3"/>
      <c r="AD175" s="3"/>
      <c r="AE175" s="45"/>
      <c r="AF175" s="45"/>
      <c r="AG175" s="45"/>
      <c r="AH175" s="45"/>
      <c r="AI175" s="45"/>
      <c r="AJ175" s="45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45"/>
      <c r="AZ175" s="45"/>
      <c r="BA175" s="45"/>
      <c r="BB175" s="45"/>
      <c r="BC175" s="45"/>
      <c r="BD175" s="45"/>
      <c r="BE175" s="45"/>
      <c r="BF175" s="45"/>
      <c r="BG175" s="3"/>
      <c r="BH175" s="3"/>
      <c r="BI175" s="3"/>
      <c r="BJ175" s="3"/>
      <c r="BK175" s="3"/>
      <c r="BL175" s="3"/>
      <c r="BM175" s="3"/>
      <c r="BN175" s="3"/>
      <c r="BO175" s="3"/>
      <c r="BP175" s="3"/>
      <c r="BQ175" s="3"/>
      <c r="BR175" s="3"/>
      <c r="BS175" s="3"/>
      <c r="BT175" s="3"/>
      <c r="BU175" s="3"/>
      <c r="BV175" s="3"/>
      <c r="BW175" s="3"/>
      <c r="BX175" s="3"/>
      <c r="BY175" s="3"/>
      <c r="BZ175" s="3"/>
      <c r="CA175" s="3"/>
      <c r="CB175" s="3"/>
      <c r="CC175" s="3"/>
      <c r="CD175" s="3"/>
      <c r="CE175" s="3"/>
      <c r="CF175" s="3"/>
      <c r="CG175" s="3"/>
      <c r="CH175" s="3"/>
      <c r="CI175" s="3"/>
      <c r="CJ175" s="3"/>
      <c r="CK175" s="3"/>
      <c r="CL175" s="3"/>
      <c r="CM175" s="3"/>
      <c r="CN175" s="3"/>
      <c r="CO175" s="3"/>
      <c r="CP175" s="3"/>
      <c r="CQ175" s="3"/>
      <c r="CR175" s="3"/>
      <c r="CS175" s="3"/>
      <c r="CT175" s="46"/>
      <c r="CU175" s="46"/>
      <c r="CV175" s="46"/>
      <c r="CW175" s="3"/>
      <c r="CX175" s="3"/>
      <c r="CY175" s="3"/>
      <c r="CZ175" s="3"/>
      <c r="DA175" s="3"/>
      <c r="DB175" s="3"/>
      <c r="DC175" s="3"/>
      <c r="DD175" s="3"/>
      <c r="DE175" s="45"/>
      <c r="DF175" s="45"/>
      <c r="DG175" s="45"/>
      <c r="DH175" s="3"/>
      <c r="DI175" s="3"/>
      <c r="DJ175" s="3"/>
      <c r="DK175" s="3"/>
      <c r="DL175" s="3"/>
      <c r="DM175" s="3"/>
      <c r="DN175" s="3"/>
      <c r="DO175" s="3"/>
      <c r="DP175" s="3"/>
      <c r="DQ175" s="45"/>
      <c r="DR175" s="3"/>
      <c r="DS175" s="47"/>
      <c r="DT175" s="45"/>
      <c r="DU175" s="48"/>
      <c r="DV175" s="3"/>
      <c r="DW175" s="45"/>
      <c r="DX175" s="3"/>
      <c r="DY175" s="3"/>
      <c r="DZ175" s="3"/>
      <c r="EA175" s="3"/>
      <c r="EB175" s="49"/>
      <c r="EC175" s="50"/>
      <c r="EG175" s="51"/>
      <c r="EH175" s="3"/>
      <c r="EI175" s="3"/>
      <c r="EJ175" s="3"/>
      <c r="EK175" s="3"/>
      <c r="EL175" s="3"/>
      <c r="EM175" s="3"/>
    </row>
    <row r="176" spans="1:143" s="22" customFormat="1" x14ac:dyDescent="0.2">
      <c r="A176" s="3"/>
      <c r="B176" s="44"/>
      <c r="C176" s="3"/>
      <c r="D176" s="3"/>
      <c r="E176" s="3"/>
      <c r="F176" s="3"/>
      <c r="G176" s="45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7"/>
      <c r="Y176" s="37"/>
      <c r="Z176" s="37"/>
      <c r="AA176" s="37"/>
      <c r="AB176" s="37"/>
      <c r="AC176" s="3"/>
      <c r="AD176" s="3"/>
      <c r="AE176" s="45"/>
      <c r="AF176" s="45"/>
      <c r="AG176" s="45"/>
      <c r="AH176" s="45"/>
      <c r="AI176" s="45"/>
      <c r="AJ176" s="45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45"/>
      <c r="AZ176" s="45"/>
      <c r="BA176" s="45"/>
      <c r="BB176" s="45"/>
      <c r="BC176" s="45"/>
      <c r="BD176" s="45"/>
      <c r="BE176" s="45"/>
      <c r="BF176" s="45"/>
      <c r="BG176" s="3"/>
      <c r="BH176" s="3"/>
      <c r="BI176" s="3"/>
      <c r="BJ176" s="3"/>
      <c r="BK176" s="3"/>
      <c r="BL176" s="3"/>
      <c r="BM176" s="3"/>
      <c r="BN176" s="3"/>
      <c r="BO176" s="3"/>
      <c r="BP176" s="3"/>
      <c r="BQ176" s="3"/>
      <c r="BR176" s="3"/>
      <c r="BS176" s="3"/>
      <c r="BT176" s="3"/>
      <c r="BU176" s="3"/>
      <c r="BV176" s="3"/>
      <c r="BW176" s="3"/>
      <c r="BX176" s="3"/>
      <c r="BY176" s="3"/>
      <c r="BZ176" s="3"/>
      <c r="CA176" s="3"/>
      <c r="CB176" s="3"/>
      <c r="CC176" s="3"/>
      <c r="CD176" s="3"/>
      <c r="CE176" s="3"/>
      <c r="CF176" s="3"/>
      <c r="CG176" s="3"/>
      <c r="CH176" s="3"/>
      <c r="CI176" s="3"/>
      <c r="CJ176" s="3"/>
      <c r="CK176" s="3"/>
      <c r="CL176" s="3"/>
      <c r="CM176" s="3"/>
      <c r="CN176" s="3"/>
      <c r="CO176" s="3"/>
      <c r="CP176" s="3"/>
      <c r="CQ176" s="3"/>
      <c r="CR176" s="3"/>
      <c r="CS176" s="3"/>
      <c r="CT176" s="46"/>
      <c r="CU176" s="46"/>
      <c r="CV176" s="46"/>
      <c r="CW176" s="3"/>
      <c r="CX176" s="3"/>
      <c r="CY176" s="3"/>
      <c r="CZ176" s="3"/>
      <c r="DA176" s="3"/>
      <c r="DB176" s="3"/>
      <c r="DC176" s="3"/>
      <c r="DD176" s="3"/>
      <c r="DE176" s="45"/>
      <c r="DF176" s="45"/>
      <c r="DG176" s="45"/>
      <c r="DH176" s="3"/>
      <c r="DI176" s="3"/>
      <c r="DJ176" s="3"/>
      <c r="DK176" s="3"/>
      <c r="DL176" s="3"/>
      <c r="DM176" s="3"/>
      <c r="DN176" s="3"/>
      <c r="DO176" s="3"/>
      <c r="DP176" s="3"/>
      <c r="DQ176" s="45"/>
      <c r="DR176" s="3"/>
      <c r="DS176" s="47"/>
      <c r="DT176" s="45"/>
      <c r="DU176" s="48"/>
      <c r="DV176" s="3"/>
      <c r="DW176" s="45"/>
      <c r="DX176" s="3"/>
      <c r="DY176" s="3"/>
      <c r="DZ176" s="3"/>
      <c r="EA176" s="3"/>
      <c r="EB176" s="49"/>
      <c r="EC176" s="50"/>
      <c r="EG176" s="51"/>
      <c r="EH176" s="3"/>
      <c r="EI176" s="3"/>
      <c r="EJ176" s="3"/>
      <c r="EK176" s="3"/>
      <c r="EL176" s="3"/>
      <c r="EM176" s="3"/>
    </row>
    <row r="177" spans="1:143" s="22" customFormat="1" x14ac:dyDescent="0.2">
      <c r="A177" s="3"/>
      <c r="B177" s="44"/>
      <c r="C177" s="3"/>
      <c r="D177" s="3"/>
      <c r="E177" s="3"/>
      <c r="F177" s="3"/>
      <c r="G177" s="45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7"/>
      <c r="Y177" s="37"/>
      <c r="Z177" s="37"/>
      <c r="AA177" s="37"/>
      <c r="AB177" s="37"/>
      <c r="AC177" s="3"/>
      <c r="AD177" s="3"/>
      <c r="AE177" s="45"/>
      <c r="AF177" s="45"/>
      <c r="AG177" s="45"/>
      <c r="AH177" s="45"/>
      <c r="AI177" s="45"/>
      <c r="AJ177" s="45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45"/>
      <c r="AZ177" s="45"/>
      <c r="BA177" s="45"/>
      <c r="BB177" s="45"/>
      <c r="BC177" s="45"/>
      <c r="BD177" s="45"/>
      <c r="BE177" s="45"/>
      <c r="BF177" s="45"/>
      <c r="BG177" s="3"/>
      <c r="BH177" s="3"/>
      <c r="BI177" s="3"/>
      <c r="BJ177" s="3"/>
      <c r="BK177" s="3"/>
      <c r="BL177" s="3"/>
      <c r="BM177" s="3"/>
      <c r="BN177" s="3"/>
      <c r="BO177" s="3"/>
      <c r="BP177" s="3"/>
      <c r="BQ177" s="3"/>
      <c r="BR177" s="3"/>
      <c r="BS177" s="3"/>
      <c r="BT177" s="3"/>
      <c r="BU177" s="3"/>
      <c r="BV177" s="3"/>
      <c r="BW177" s="3"/>
      <c r="BX177" s="3"/>
      <c r="BY177" s="3"/>
      <c r="BZ177" s="3"/>
      <c r="CA177" s="3"/>
      <c r="CB177" s="3"/>
      <c r="CC177" s="3"/>
      <c r="CD177" s="3"/>
      <c r="CE177" s="3"/>
      <c r="CF177" s="3"/>
      <c r="CG177" s="3"/>
      <c r="CH177" s="3"/>
      <c r="CI177" s="3"/>
      <c r="CJ177" s="3"/>
      <c r="CK177" s="3"/>
      <c r="CL177" s="3"/>
      <c r="CM177" s="3"/>
      <c r="CN177" s="3"/>
      <c r="CO177" s="3"/>
      <c r="CP177" s="3"/>
      <c r="CQ177" s="3"/>
      <c r="CR177" s="3"/>
      <c r="CS177" s="3"/>
      <c r="CT177" s="46"/>
      <c r="CU177" s="46"/>
      <c r="CV177" s="46"/>
      <c r="CW177" s="3"/>
      <c r="CX177" s="3"/>
      <c r="CY177" s="3"/>
      <c r="CZ177" s="3"/>
      <c r="DA177" s="3"/>
      <c r="DB177" s="3"/>
      <c r="DC177" s="3"/>
      <c r="DD177" s="3"/>
      <c r="DE177" s="45"/>
      <c r="DF177" s="45"/>
      <c r="DG177" s="45"/>
      <c r="DH177" s="3"/>
      <c r="DI177" s="3"/>
      <c r="DJ177" s="3"/>
      <c r="DK177" s="3"/>
      <c r="DL177" s="3"/>
      <c r="DM177" s="3"/>
      <c r="DN177" s="3"/>
      <c r="DO177" s="3"/>
      <c r="DP177" s="3"/>
      <c r="DQ177" s="45"/>
      <c r="DR177" s="3"/>
      <c r="DS177" s="47"/>
      <c r="DT177" s="45"/>
      <c r="DU177" s="48"/>
      <c r="DV177" s="3"/>
      <c r="DW177" s="45"/>
      <c r="DX177" s="3"/>
      <c r="DY177" s="3"/>
      <c r="DZ177" s="3"/>
      <c r="EA177" s="3"/>
      <c r="EB177" s="49"/>
      <c r="EC177" s="50"/>
      <c r="EG177" s="51"/>
      <c r="EH177" s="3"/>
      <c r="EI177" s="3"/>
      <c r="EJ177" s="3"/>
      <c r="EK177" s="3"/>
      <c r="EL177" s="3"/>
      <c r="EM177" s="3"/>
    </row>
    <row r="178" spans="1:143" s="22" customFormat="1" x14ac:dyDescent="0.2">
      <c r="A178" s="3"/>
      <c r="B178" s="44"/>
      <c r="C178" s="3"/>
      <c r="D178" s="3"/>
      <c r="E178" s="3"/>
      <c r="F178" s="3"/>
      <c r="G178" s="45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7"/>
      <c r="Y178" s="37"/>
      <c r="Z178" s="37"/>
      <c r="AA178" s="37"/>
      <c r="AB178" s="37"/>
      <c r="AC178" s="3"/>
      <c r="AD178" s="3"/>
      <c r="AE178" s="45"/>
      <c r="AF178" s="45"/>
      <c r="AG178" s="45"/>
      <c r="AH178" s="45"/>
      <c r="AI178" s="45"/>
      <c r="AJ178" s="45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45"/>
      <c r="AZ178" s="45"/>
      <c r="BA178" s="45"/>
      <c r="BB178" s="45"/>
      <c r="BC178" s="45"/>
      <c r="BD178" s="45"/>
      <c r="BE178" s="45"/>
      <c r="BF178" s="45"/>
      <c r="BG178" s="3"/>
      <c r="BH178" s="3"/>
      <c r="BI178" s="3"/>
      <c r="BJ178" s="3"/>
      <c r="BK178" s="3"/>
      <c r="BL178" s="3"/>
      <c r="BM178" s="3"/>
      <c r="BN178" s="3"/>
      <c r="BO178" s="3"/>
      <c r="BP178" s="3"/>
      <c r="BQ178" s="3"/>
      <c r="BR178" s="3"/>
      <c r="BS178" s="3"/>
      <c r="BT178" s="3"/>
      <c r="BU178" s="3"/>
      <c r="BV178" s="3"/>
      <c r="BW178" s="3"/>
      <c r="BX178" s="3"/>
      <c r="BY178" s="3"/>
      <c r="BZ178" s="3"/>
      <c r="CA178" s="3"/>
      <c r="CB178" s="3"/>
      <c r="CC178" s="3"/>
      <c r="CD178" s="3"/>
      <c r="CE178" s="3"/>
      <c r="CF178" s="3"/>
      <c r="CG178" s="3"/>
      <c r="CH178" s="3"/>
      <c r="CI178" s="3"/>
      <c r="CJ178" s="3"/>
      <c r="CK178" s="3"/>
      <c r="CL178" s="3"/>
      <c r="CM178" s="3"/>
      <c r="CN178" s="3"/>
      <c r="CO178" s="3"/>
      <c r="CP178" s="3"/>
      <c r="CQ178" s="3"/>
      <c r="CR178" s="3"/>
      <c r="CS178" s="3"/>
      <c r="CT178" s="46"/>
      <c r="CU178" s="46"/>
      <c r="CV178" s="46"/>
      <c r="CW178" s="3"/>
      <c r="CX178" s="3"/>
      <c r="CY178" s="3"/>
      <c r="CZ178" s="3"/>
      <c r="DA178" s="3"/>
      <c r="DB178" s="3"/>
      <c r="DC178" s="3"/>
      <c r="DD178" s="3"/>
      <c r="DE178" s="45"/>
      <c r="DF178" s="45"/>
      <c r="DG178" s="45"/>
      <c r="DH178" s="3"/>
      <c r="DI178" s="3"/>
      <c r="DJ178" s="3"/>
      <c r="DK178" s="3"/>
      <c r="DL178" s="3"/>
      <c r="DM178" s="3"/>
      <c r="DN178" s="3"/>
      <c r="DO178" s="3"/>
      <c r="DP178" s="3"/>
      <c r="DQ178" s="45"/>
      <c r="DR178" s="3"/>
      <c r="DS178" s="47"/>
      <c r="DT178" s="45"/>
      <c r="DU178" s="48"/>
      <c r="DV178" s="3"/>
      <c r="DW178" s="45"/>
      <c r="DX178" s="3"/>
      <c r="DY178" s="3"/>
      <c r="DZ178" s="3"/>
      <c r="EA178" s="3"/>
      <c r="EB178" s="49"/>
      <c r="EC178" s="50"/>
      <c r="EG178" s="51"/>
      <c r="EH178" s="3"/>
      <c r="EI178" s="3"/>
      <c r="EJ178" s="3"/>
      <c r="EK178" s="3"/>
      <c r="EL178" s="3"/>
      <c r="EM178" s="3"/>
    </row>
    <row r="179" spans="1:143" s="22" customFormat="1" x14ac:dyDescent="0.2">
      <c r="A179" s="3"/>
      <c r="B179" s="44"/>
      <c r="C179" s="3"/>
      <c r="D179" s="3"/>
      <c r="E179" s="3"/>
      <c r="F179" s="3"/>
      <c r="G179" s="45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7"/>
      <c r="Y179" s="37"/>
      <c r="Z179" s="37"/>
      <c r="AA179" s="37"/>
      <c r="AB179" s="37"/>
      <c r="AC179" s="3"/>
      <c r="AD179" s="3"/>
      <c r="AE179" s="45"/>
      <c r="AF179" s="45"/>
      <c r="AG179" s="45"/>
      <c r="AH179" s="45"/>
      <c r="AI179" s="45"/>
      <c r="AJ179" s="45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45"/>
      <c r="AZ179" s="45"/>
      <c r="BA179" s="45"/>
      <c r="BB179" s="45"/>
      <c r="BC179" s="45"/>
      <c r="BD179" s="45"/>
      <c r="BE179" s="45"/>
      <c r="BF179" s="45"/>
      <c r="BG179" s="3"/>
      <c r="BH179" s="3"/>
      <c r="BI179" s="3"/>
      <c r="BJ179" s="3"/>
      <c r="BK179" s="3"/>
      <c r="BL179" s="3"/>
      <c r="BM179" s="3"/>
      <c r="BN179" s="3"/>
      <c r="BO179" s="3"/>
      <c r="BP179" s="3"/>
      <c r="BQ179" s="3"/>
      <c r="BR179" s="3"/>
      <c r="BS179" s="3"/>
      <c r="BT179" s="3"/>
      <c r="BU179" s="3"/>
      <c r="BV179" s="3"/>
      <c r="BW179" s="3"/>
      <c r="BX179" s="3"/>
      <c r="BY179" s="3"/>
      <c r="BZ179" s="3"/>
      <c r="CA179" s="3"/>
      <c r="CB179" s="3"/>
      <c r="CC179" s="3"/>
      <c r="CD179" s="3"/>
      <c r="CE179" s="3"/>
      <c r="CF179" s="3"/>
      <c r="CG179" s="3"/>
      <c r="CH179" s="3"/>
      <c r="CI179" s="3"/>
      <c r="CJ179" s="3"/>
      <c r="CK179" s="3"/>
      <c r="CL179" s="3"/>
      <c r="CM179" s="3"/>
      <c r="CN179" s="3"/>
      <c r="CO179" s="3"/>
      <c r="CP179" s="3"/>
      <c r="CQ179" s="3"/>
      <c r="CR179" s="3"/>
      <c r="CS179" s="3"/>
      <c r="CT179" s="46"/>
      <c r="CU179" s="46"/>
      <c r="CV179" s="46"/>
      <c r="CW179" s="3"/>
      <c r="CX179" s="3"/>
      <c r="CY179" s="3"/>
      <c r="CZ179" s="3"/>
      <c r="DA179" s="3"/>
      <c r="DB179" s="3"/>
      <c r="DC179" s="3"/>
      <c r="DD179" s="3"/>
      <c r="DE179" s="45"/>
      <c r="DF179" s="45"/>
      <c r="DG179" s="45"/>
      <c r="DH179" s="3"/>
      <c r="DI179" s="3"/>
      <c r="DJ179" s="3"/>
      <c r="DK179" s="3"/>
      <c r="DL179" s="3"/>
      <c r="DM179" s="3"/>
      <c r="DN179" s="3"/>
      <c r="DO179" s="3"/>
      <c r="DP179" s="3"/>
      <c r="DQ179" s="45"/>
      <c r="DR179" s="3"/>
      <c r="DS179" s="47"/>
      <c r="DT179" s="45"/>
      <c r="DU179" s="48"/>
      <c r="DV179" s="3"/>
      <c r="DW179" s="45"/>
      <c r="DX179" s="3"/>
      <c r="DY179" s="3"/>
      <c r="DZ179" s="3"/>
      <c r="EA179" s="3"/>
      <c r="EB179" s="49"/>
      <c r="EC179" s="50"/>
      <c r="EG179" s="51"/>
      <c r="EH179" s="3"/>
      <c r="EI179" s="3"/>
      <c r="EJ179" s="3"/>
      <c r="EK179" s="3"/>
      <c r="EL179" s="3"/>
      <c r="EM179" s="3"/>
    </row>
    <row r="180" spans="1:143" s="22" customFormat="1" x14ac:dyDescent="0.2">
      <c r="A180" s="3"/>
      <c r="B180" s="44"/>
      <c r="C180" s="3"/>
      <c r="D180" s="3"/>
      <c r="E180" s="3"/>
      <c r="F180" s="3"/>
      <c r="G180" s="45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7"/>
      <c r="Y180" s="37"/>
      <c r="Z180" s="37"/>
      <c r="AA180" s="37"/>
      <c r="AB180" s="37"/>
      <c r="AC180" s="3"/>
      <c r="AD180" s="3"/>
      <c r="AE180" s="45"/>
      <c r="AF180" s="45"/>
      <c r="AG180" s="45"/>
      <c r="AH180" s="45"/>
      <c r="AI180" s="45"/>
      <c r="AJ180" s="45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45"/>
      <c r="AZ180" s="45"/>
      <c r="BA180" s="45"/>
      <c r="BB180" s="45"/>
      <c r="BC180" s="45"/>
      <c r="BD180" s="45"/>
      <c r="BE180" s="45"/>
      <c r="BF180" s="45"/>
      <c r="BG180" s="3"/>
      <c r="BH180" s="3"/>
      <c r="BI180" s="3"/>
      <c r="BJ180" s="3"/>
      <c r="BK180" s="3"/>
      <c r="BL180" s="3"/>
      <c r="BM180" s="3"/>
      <c r="BN180" s="3"/>
      <c r="BO180" s="3"/>
      <c r="BP180" s="3"/>
      <c r="BQ180" s="3"/>
      <c r="BR180" s="3"/>
      <c r="BS180" s="3"/>
      <c r="BT180" s="3"/>
      <c r="BU180" s="3"/>
      <c r="BV180" s="3"/>
      <c r="BW180" s="3"/>
      <c r="BX180" s="3"/>
      <c r="BY180" s="3"/>
      <c r="BZ180" s="3"/>
      <c r="CA180" s="3"/>
      <c r="CB180" s="3"/>
      <c r="CC180" s="3"/>
      <c r="CD180" s="3"/>
      <c r="CE180" s="3"/>
      <c r="CF180" s="3"/>
      <c r="CG180" s="3"/>
      <c r="CH180" s="3"/>
      <c r="CI180" s="3"/>
      <c r="CJ180" s="3"/>
      <c r="CK180" s="3"/>
      <c r="CL180" s="3"/>
      <c r="CM180" s="3"/>
      <c r="CN180" s="3"/>
      <c r="CO180" s="3"/>
      <c r="CP180" s="3"/>
      <c r="CQ180" s="3"/>
      <c r="CR180" s="3"/>
      <c r="CS180" s="3"/>
      <c r="CT180" s="46"/>
      <c r="CU180" s="46"/>
      <c r="CV180" s="46"/>
      <c r="CW180" s="3"/>
      <c r="CX180" s="3"/>
      <c r="CY180" s="3"/>
      <c r="CZ180" s="3"/>
      <c r="DA180" s="3"/>
      <c r="DB180" s="3"/>
      <c r="DC180" s="3"/>
      <c r="DD180" s="3"/>
      <c r="DE180" s="45"/>
      <c r="DF180" s="45"/>
      <c r="DG180" s="45"/>
      <c r="DH180" s="3"/>
      <c r="DI180" s="3"/>
      <c r="DJ180" s="3"/>
      <c r="DK180" s="3"/>
      <c r="DL180" s="3"/>
      <c r="DM180" s="3"/>
      <c r="DN180" s="3"/>
      <c r="DO180" s="3"/>
      <c r="DP180" s="3"/>
      <c r="DQ180" s="45"/>
      <c r="DR180" s="3"/>
      <c r="DS180" s="47"/>
      <c r="DT180" s="45"/>
      <c r="DU180" s="48"/>
      <c r="DV180" s="3"/>
      <c r="DW180" s="45"/>
      <c r="DX180" s="3"/>
      <c r="DY180" s="3"/>
      <c r="DZ180" s="3"/>
      <c r="EA180" s="3"/>
      <c r="EB180" s="49"/>
      <c r="EC180" s="50"/>
      <c r="EG180" s="51"/>
      <c r="EH180" s="3"/>
      <c r="EI180" s="3"/>
      <c r="EJ180" s="3"/>
      <c r="EK180" s="3"/>
      <c r="EL180" s="3"/>
      <c r="EM180" s="3"/>
    </row>
    <row r="181" spans="1:143" s="22" customFormat="1" x14ac:dyDescent="0.2">
      <c r="A181" s="3"/>
      <c r="B181" s="44"/>
      <c r="C181" s="3"/>
      <c r="D181" s="3"/>
      <c r="E181" s="3"/>
      <c r="F181" s="3"/>
      <c r="G181" s="45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7"/>
      <c r="Y181" s="37"/>
      <c r="Z181" s="37"/>
      <c r="AA181" s="37"/>
      <c r="AB181" s="37"/>
      <c r="AC181" s="3"/>
      <c r="AD181" s="3"/>
      <c r="AE181" s="45"/>
      <c r="AF181" s="45"/>
      <c r="AG181" s="45"/>
      <c r="AH181" s="45"/>
      <c r="AI181" s="45"/>
      <c r="AJ181" s="45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45"/>
      <c r="AZ181" s="45"/>
      <c r="BA181" s="45"/>
      <c r="BB181" s="45"/>
      <c r="BC181" s="45"/>
      <c r="BD181" s="45"/>
      <c r="BE181" s="45"/>
      <c r="BF181" s="45"/>
      <c r="BG181" s="3"/>
      <c r="BH181" s="3"/>
      <c r="BI181" s="3"/>
      <c r="BJ181" s="3"/>
      <c r="BK181" s="3"/>
      <c r="BL181" s="3"/>
      <c r="BM181" s="3"/>
      <c r="BN181" s="3"/>
      <c r="BO181" s="3"/>
      <c r="BP181" s="3"/>
      <c r="BQ181" s="3"/>
      <c r="BR181" s="3"/>
      <c r="BS181" s="3"/>
      <c r="BT181" s="3"/>
      <c r="BU181" s="3"/>
      <c r="BV181" s="3"/>
      <c r="BW181" s="3"/>
      <c r="BX181" s="3"/>
      <c r="BY181" s="3"/>
      <c r="BZ181" s="3"/>
      <c r="CA181" s="3"/>
      <c r="CB181" s="3"/>
      <c r="CC181" s="3"/>
      <c r="CD181" s="3"/>
      <c r="CE181" s="3"/>
      <c r="CF181" s="3"/>
      <c r="CG181" s="3"/>
      <c r="CH181" s="3"/>
      <c r="CI181" s="3"/>
      <c r="CJ181" s="3"/>
      <c r="CK181" s="3"/>
      <c r="CL181" s="3"/>
      <c r="CM181" s="3"/>
      <c r="CN181" s="3"/>
      <c r="CO181" s="3"/>
      <c r="CP181" s="3"/>
      <c r="CQ181" s="3"/>
      <c r="CR181" s="3"/>
      <c r="CS181" s="3"/>
      <c r="CT181" s="46"/>
      <c r="CU181" s="46"/>
      <c r="CV181" s="46"/>
      <c r="CW181" s="3"/>
      <c r="CX181" s="3"/>
      <c r="CY181" s="3"/>
      <c r="CZ181" s="3"/>
      <c r="DA181" s="3"/>
      <c r="DB181" s="3"/>
      <c r="DC181" s="3"/>
      <c r="DD181" s="3"/>
      <c r="DE181" s="45"/>
      <c r="DF181" s="45"/>
      <c r="DG181" s="45"/>
      <c r="DH181" s="3"/>
      <c r="DI181" s="3"/>
      <c r="DJ181" s="3"/>
      <c r="DK181" s="3"/>
      <c r="DL181" s="3"/>
      <c r="DM181" s="3"/>
      <c r="DN181" s="3"/>
      <c r="DO181" s="3"/>
      <c r="DP181" s="3"/>
      <c r="DQ181" s="45"/>
      <c r="DR181" s="3"/>
      <c r="DS181" s="47"/>
      <c r="DT181" s="45"/>
      <c r="DU181" s="48"/>
      <c r="DV181" s="3"/>
      <c r="DW181" s="45"/>
      <c r="DX181" s="3"/>
      <c r="DY181" s="3"/>
      <c r="DZ181" s="3"/>
      <c r="EA181" s="3"/>
      <c r="EB181" s="49"/>
      <c r="EC181" s="50"/>
      <c r="EG181" s="51"/>
      <c r="EH181" s="3"/>
      <c r="EI181" s="3"/>
      <c r="EJ181" s="3"/>
      <c r="EK181" s="3"/>
      <c r="EL181" s="3"/>
      <c r="EM181" s="3"/>
    </row>
    <row r="182" spans="1:143" s="22" customFormat="1" x14ac:dyDescent="0.2">
      <c r="A182" s="3"/>
      <c r="B182" s="44"/>
      <c r="C182" s="3"/>
      <c r="D182" s="3"/>
      <c r="E182" s="3"/>
      <c r="F182" s="3"/>
      <c r="G182" s="45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7"/>
      <c r="Y182" s="37"/>
      <c r="Z182" s="37"/>
      <c r="AA182" s="37"/>
      <c r="AB182" s="37"/>
      <c r="AC182" s="3"/>
      <c r="AD182" s="3"/>
      <c r="AE182" s="45"/>
      <c r="AF182" s="45"/>
      <c r="AG182" s="45"/>
      <c r="AH182" s="45"/>
      <c r="AI182" s="45"/>
      <c r="AJ182" s="45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45"/>
      <c r="AZ182" s="45"/>
      <c r="BA182" s="45"/>
      <c r="BB182" s="45"/>
      <c r="BC182" s="45"/>
      <c r="BD182" s="45"/>
      <c r="BE182" s="45"/>
      <c r="BF182" s="45"/>
      <c r="BG182" s="3"/>
      <c r="BH182" s="3"/>
      <c r="BI182" s="3"/>
      <c r="BJ182" s="3"/>
      <c r="BK182" s="3"/>
      <c r="BL182" s="3"/>
      <c r="BM182" s="3"/>
      <c r="BN182" s="3"/>
      <c r="BO182" s="3"/>
      <c r="BP182" s="3"/>
      <c r="BQ182" s="3"/>
      <c r="BR182" s="3"/>
      <c r="BS182" s="3"/>
      <c r="BT182" s="3"/>
      <c r="BU182" s="3"/>
      <c r="BV182" s="3"/>
      <c r="BW182" s="3"/>
      <c r="BX182" s="3"/>
      <c r="BY182" s="3"/>
      <c r="BZ182" s="3"/>
      <c r="CA182" s="3"/>
      <c r="CB182" s="3"/>
      <c r="CC182" s="3"/>
      <c r="CD182" s="3"/>
      <c r="CE182" s="3"/>
      <c r="CF182" s="3"/>
      <c r="CG182" s="3"/>
      <c r="CH182" s="3"/>
      <c r="CI182" s="3"/>
      <c r="CJ182" s="3"/>
      <c r="CK182" s="3"/>
      <c r="CL182" s="3"/>
      <c r="CM182" s="3"/>
      <c r="CN182" s="3"/>
      <c r="CO182" s="3"/>
      <c r="CP182" s="3"/>
      <c r="CQ182" s="3"/>
      <c r="CR182" s="3"/>
      <c r="CS182" s="3"/>
      <c r="CT182" s="46"/>
      <c r="CU182" s="46"/>
      <c r="CV182" s="46"/>
      <c r="CW182" s="3"/>
      <c r="CX182" s="3"/>
      <c r="CY182" s="3"/>
      <c r="CZ182" s="3"/>
      <c r="DA182" s="3"/>
      <c r="DB182" s="3"/>
      <c r="DC182" s="3"/>
      <c r="DD182" s="3"/>
      <c r="DE182" s="45"/>
      <c r="DF182" s="45"/>
      <c r="DG182" s="45"/>
      <c r="DH182" s="3"/>
      <c r="DI182" s="3"/>
      <c r="DJ182" s="3"/>
      <c r="DK182" s="3"/>
      <c r="DL182" s="3"/>
      <c r="DM182" s="3"/>
      <c r="DN182" s="3"/>
      <c r="DO182" s="3"/>
      <c r="DP182" s="3"/>
      <c r="DQ182" s="45"/>
      <c r="DR182" s="3"/>
      <c r="DS182" s="47"/>
      <c r="DT182" s="45"/>
      <c r="DU182" s="48"/>
      <c r="DV182" s="3"/>
      <c r="DW182" s="45"/>
      <c r="DX182" s="3"/>
      <c r="DY182" s="3"/>
      <c r="DZ182" s="3"/>
      <c r="EA182" s="3"/>
      <c r="EB182" s="49"/>
      <c r="EC182" s="50"/>
      <c r="EG182" s="51"/>
      <c r="EH182" s="3"/>
      <c r="EI182" s="3"/>
      <c r="EJ182" s="3"/>
      <c r="EK182" s="3"/>
      <c r="EL182" s="3"/>
      <c r="EM182" s="3"/>
    </row>
    <row r="183" spans="1:143" s="22" customFormat="1" x14ac:dyDescent="0.2">
      <c r="A183" s="3"/>
      <c r="B183" s="44"/>
      <c r="C183" s="3"/>
      <c r="D183" s="3"/>
      <c r="E183" s="3"/>
      <c r="F183" s="3"/>
      <c r="G183" s="45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7"/>
      <c r="Y183" s="37"/>
      <c r="Z183" s="37"/>
      <c r="AA183" s="37"/>
      <c r="AB183" s="37"/>
      <c r="AC183" s="3"/>
      <c r="AD183" s="3"/>
      <c r="AE183" s="45"/>
      <c r="AF183" s="45"/>
      <c r="AG183" s="45"/>
      <c r="AH183" s="45"/>
      <c r="AI183" s="45"/>
      <c r="AJ183" s="45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45"/>
      <c r="AZ183" s="45"/>
      <c r="BA183" s="45"/>
      <c r="BB183" s="45"/>
      <c r="BC183" s="45"/>
      <c r="BD183" s="45"/>
      <c r="BE183" s="45"/>
      <c r="BF183" s="45"/>
      <c r="BG183" s="3"/>
      <c r="BH183" s="3"/>
      <c r="BI183" s="3"/>
      <c r="BJ183" s="3"/>
      <c r="BK183" s="3"/>
      <c r="BL183" s="3"/>
      <c r="BM183" s="3"/>
      <c r="BN183" s="3"/>
      <c r="BO183" s="3"/>
      <c r="BP183" s="3"/>
      <c r="BQ183" s="3"/>
      <c r="BR183" s="3"/>
      <c r="BS183" s="3"/>
      <c r="BT183" s="3"/>
      <c r="BU183" s="3"/>
      <c r="BV183" s="3"/>
      <c r="BW183" s="3"/>
      <c r="BX183" s="3"/>
      <c r="BY183" s="3"/>
      <c r="BZ183" s="3"/>
      <c r="CA183" s="3"/>
      <c r="CB183" s="3"/>
      <c r="CC183" s="3"/>
      <c r="CD183" s="3"/>
      <c r="CE183" s="3"/>
      <c r="CF183" s="3"/>
      <c r="CG183" s="3"/>
      <c r="CH183" s="3"/>
      <c r="CI183" s="3"/>
      <c r="CJ183" s="3"/>
      <c r="CK183" s="3"/>
      <c r="CL183" s="3"/>
      <c r="CM183" s="3"/>
      <c r="CN183" s="3"/>
      <c r="CO183" s="3"/>
      <c r="CP183" s="3"/>
      <c r="CQ183" s="3"/>
      <c r="CR183" s="3"/>
      <c r="CS183" s="3"/>
      <c r="CT183" s="46"/>
      <c r="CU183" s="46"/>
      <c r="CV183" s="46"/>
      <c r="CW183" s="3"/>
      <c r="CX183" s="3"/>
      <c r="CY183" s="3"/>
      <c r="CZ183" s="3"/>
      <c r="DA183" s="3"/>
      <c r="DB183" s="3"/>
      <c r="DC183" s="3"/>
      <c r="DD183" s="3"/>
      <c r="DE183" s="45"/>
      <c r="DF183" s="45"/>
      <c r="DG183" s="45"/>
      <c r="DH183" s="3"/>
      <c r="DI183" s="3"/>
      <c r="DJ183" s="3"/>
      <c r="DK183" s="3"/>
      <c r="DL183" s="3"/>
      <c r="DM183" s="3"/>
      <c r="DN183" s="3"/>
      <c r="DO183" s="3"/>
      <c r="DP183" s="3"/>
      <c r="DQ183" s="45"/>
      <c r="DR183" s="3"/>
      <c r="DS183" s="47"/>
      <c r="DT183" s="45"/>
      <c r="DU183" s="48"/>
      <c r="DV183" s="3"/>
      <c r="DW183" s="45"/>
      <c r="DX183" s="3"/>
      <c r="DY183" s="3"/>
      <c r="DZ183" s="3"/>
      <c r="EA183" s="3"/>
      <c r="EB183" s="49"/>
      <c r="EC183" s="50"/>
      <c r="EG183" s="51"/>
      <c r="EH183" s="3"/>
      <c r="EI183" s="3"/>
      <c r="EJ183" s="3"/>
      <c r="EK183" s="3"/>
      <c r="EL183" s="3"/>
      <c r="EM183" s="3"/>
    </row>
    <row r="184" spans="1:143" s="22" customFormat="1" x14ac:dyDescent="0.2">
      <c r="A184" s="3"/>
      <c r="B184" s="44"/>
      <c r="C184" s="3"/>
      <c r="D184" s="3"/>
      <c r="E184" s="3"/>
      <c r="F184" s="3"/>
      <c r="G184" s="45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7"/>
      <c r="Y184" s="37"/>
      <c r="Z184" s="37"/>
      <c r="AA184" s="37"/>
      <c r="AB184" s="37"/>
      <c r="AC184" s="3"/>
      <c r="AD184" s="3"/>
      <c r="AE184" s="45"/>
      <c r="AF184" s="45"/>
      <c r="AG184" s="45"/>
      <c r="AH184" s="45"/>
      <c r="AI184" s="45"/>
      <c r="AJ184" s="45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45"/>
      <c r="AZ184" s="45"/>
      <c r="BA184" s="45"/>
      <c r="BB184" s="45"/>
      <c r="BC184" s="45"/>
      <c r="BD184" s="45"/>
      <c r="BE184" s="45"/>
      <c r="BF184" s="45"/>
      <c r="BG184" s="3"/>
      <c r="BH184" s="3"/>
      <c r="BI184" s="3"/>
      <c r="BJ184" s="3"/>
      <c r="BK184" s="3"/>
      <c r="BL184" s="3"/>
      <c r="BM184" s="3"/>
      <c r="BN184" s="3"/>
      <c r="BO184" s="3"/>
      <c r="BP184" s="3"/>
      <c r="BQ184" s="3"/>
      <c r="BR184" s="3"/>
      <c r="BS184" s="3"/>
      <c r="BT184" s="3"/>
      <c r="BU184" s="3"/>
      <c r="BV184" s="3"/>
      <c r="BW184" s="3"/>
      <c r="BX184" s="3"/>
      <c r="BY184" s="3"/>
      <c r="BZ184" s="3"/>
      <c r="CA184" s="3"/>
      <c r="CB184" s="3"/>
      <c r="CC184" s="3"/>
      <c r="CD184" s="3"/>
      <c r="CE184" s="3"/>
      <c r="CF184" s="3"/>
      <c r="CG184" s="3"/>
      <c r="CH184" s="3"/>
      <c r="CI184" s="3"/>
      <c r="CJ184" s="3"/>
      <c r="CK184" s="3"/>
      <c r="CL184" s="3"/>
      <c r="CM184" s="3"/>
      <c r="CN184" s="3"/>
      <c r="CO184" s="3"/>
      <c r="CP184" s="3"/>
      <c r="CQ184" s="3"/>
      <c r="CR184" s="3"/>
      <c r="CS184" s="3"/>
      <c r="CT184" s="46"/>
      <c r="CU184" s="46"/>
      <c r="CV184" s="46"/>
      <c r="CW184" s="3"/>
      <c r="CX184" s="3"/>
      <c r="CY184" s="3"/>
      <c r="CZ184" s="3"/>
      <c r="DA184" s="3"/>
      <c r="DB184" s="3"/>
      <c r="DC184" s="3"/>
      <c r="DD184" s="3"/>
      <c r="DE184" s="45"/>
      <c r="DF184" s="45"/>
      <c r="DG184" s="45"/>
      <c r="DH184" s="3"/>
      <c r="DI184" s="3"/>
      <c r="DJ184" s="3"/>
      <c r="DK184" s="3"/>
      <c r="DL184" s="3"/>
      <c r="DM184" s="3"/>
      <c r="DN184" s="3"/>
      <c r="DO184" s="3"/>
      <c r="DP184" s="3"/>
      <c r="DQ184" s="45"/>
      <c r="DR184" s="3"/>
      <c r="DS184" s="47"/>
      <c r="DT184" s="45"/>
      <c r="DU184" s="48"/>
      <c r="DV184" s="3"/>
      <c r="DW184" s="45"/>
      <c r="DX184" s="3"/>
      <c r="DY184" s="3"/>
      <c r="DZ184" s="3"/>
      <c r="EA184" s="3"/>
      <c r="EB184" s="49"/>
      <c r="EC184" s="50"/>
      <c r="EG184" s="51"/>
      <c r="EH184" s="3"/>
      <c r="EI184" s="3"/>
      <c r="EJ184" s="3"/>
      <c r="EK184" s="3"/>
      <c r="EL184" s="3"/>
      <c r="EM184" s="3"/>
    </row>
    <row r="185" spans="1:143" s="22" customFormat="1" x14ac:dyDescent="0.2">
      <c r="A185" s="3"/>
      <c r="B185" s="44"/>
      <c r="C185" s="3"/>
      <c r="D185" s="3"/>
      <c r="E185" s="3"/>
      <c r="F185" s="3"/>
      <c r="G185" s="45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7"/>
      <c r="Y185" s="37"/>
      <c r="Z185" s="37"/>
      <c r="AA185" s="37"/>
      <c r="AB185" s="37"/>
      <c r="AC185" s="3"/>
      <c r="AD185" s="3"/>
      <c r="AE185" s="45"/>
      <c r="AF185" s="45"/>
      <c r="AG185" s="45"/>
      <c r="AH185" s="45"/>
      <c r="AI185" s="45"/>
      <c r="AJ185" s="45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45"/>
      <c r="AZ185" s="45"/>
      <c r="BA185" s="45"/>
      <c r="BB185" s="45"/>
      <c r="BC185" s="45"/>
      <c r="BD185" s="45"/>
      <c r="BE185" s="45"/>
      <c r="BF185" s="45"/>
      <c r="BG185" s="3"/>
      <c r="BH185" s="3"/>
      <c r="BI185" s="3"/>
      <c r="BJ185" s="3"/>
      <c r="BK185" s="3"/>
      <c r="BL185" s="3"/>
      <c r="BM185" s="3"/>
      <c r="BN185" s="3"/>
      <c r="BO185" s="3"/>
      <c r="BP185" s="3"/>
      <c r="BQ185" s="3"/>
      <c r="BR185" s="3"/>
      <c r="BS185" s="3"/>
      <c r="BT185" s="3"/>
      <c r="BU185" s="3"/>
      <c r="BV185" s="3"/>
      <c r="BW185" s="3"/>
      <c r="BX185" s="3"/>
      <c r="BY185" s="3"/>
      <c r="BZ185" s="3"/>
      <c r="CA185" s="3"/>
      <c r="CB185" s="3"/>
      <c r="CC185" s="3"/>
      <c r="CD185" s="3"/>
      <c r="CE185" s="3"/>
      <c r="CF185" s="3"/>
      <c r="CG185" s="3"/>
      <c r="CH185" s="3"/>
      <c r="CI185" s="3"/>
      <c r="CJ185" s="3"/>
      <c r="CK185" s="3"/>
      <c r="CL185" s="3"/>
      <c r="CM185" s="3"/>
      <c r="CN185" s="3"/>
      <c r="CO185" s="3"/>
      <c r="CP185" s="3"/>
      <c r="CQ185" s="3"/>
      <c r="CR185" s="3"/>
      <c r="CS185" s="3"/>
      <c r="CT185" s="46"/>
      <c r="CU185" s="46"/>
      <c r="CV185" s="46"/>
      <c r="CW185" s="3"/>
      <c r="CX185" s="3"/>
      <c r="CY185" s="3"/>
      <c r="CZ185" s="3"/>
      <c r="DA185" s="3"/>
      <c r="DB185" s="3"/>
      <c r="DC185" s="3"/>
      <c r="DD185" s="3"/>
      <c r="DE185" s="45"/>
      <c r="DF185" s="45"/>
      <c r="DG185" s="45"/>
      <c r="DH185" s="3"/>
      <c r="DI185" s="3"/>
      <c r="DJ185" s="3"/>
      <c r="DK185" s="3"/>
      <c r="DL185" s="3"/>
      <c r="DM185" s="3"/>
      <c r="DN185" s="3"/>
      <c r="DO185" s="3"/>
      <c r="DP185" s="3"/>
      <c r="DQ185" s="45"/>
      <c r="DR185" s="3"/>
      <c r="DS185" s="47"/>
      <c r="DT185" s="45"/>
      <c r="DU185" s="48"/>
      <c r="DV185" s="3"/>
      <c r="DW185" s="45"/>
      <c r="DX185" s="3"/>
      <c r="DY185" s="3"/>
      <c r="DZ185" s="3"/>
      <c r="EA185" s="3"/>
      <c r="EB185" s="49"/>
      <c r="EC185" s="50"/>
      <c r="EG185" s="51"/>
      <c r="EH185" s="3"/>
      <c r="EI185" s="3"/>
      <c r="EJ185" s="3"/>
      <c r="EK185" s="3"/>
      <c r="EL185" s="3"/>
      <c r="EM185" s="3"/>
    </row>
    <row r="186" spans="1:143" s="22" customFormat="1" x14ac:dyDescent="0.2">
      <c r="A186" s="3"/>
      <c r="B186" s="44"/>
      <c r="C186" s="3"/>
      <c r="D186" s="3"/>
      <c r="E186" s="3"/>
      <c r="F186" s="3"/>
      <c r="G186" s="45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7"/>
      <c r="Y186" s="37"/>
      <c r="Z186" s="37"/>
      <c r="AA186" s="37"/>
      <c r="AB186" s="37"/>
      <c r="AC186" s="3"/>
      <c r="AD186" s="3"/>
      <c r="AE186" s="45"/>
      <c r="AF186" s="45"/>
      <c r="AG186" s="45"/>
      <c r="AH186" s="45"/>
      <c r="AI186" s="45"/>
      <c r="AJ186" s="45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45"/>
      <c r="AZ186" s="45"/>
      <c r="BA186" s="45"/>
      <c r="BB186" s="45"/>
      <c r="BC186" s="45"/>
      <c r="BD186" s="45"/>
      <c r="BE186" s="45"/>
      <c r="BF186" s="45"/>
      <c r="BG186" s="3"/>
      <c r="BH186" s="3"/>
      <c r="BI186" s="3"/>
      <c r="BJ186" s="3"/>
      <c r="BK186" s="3"/>
      <c r="BL186" s="3"/>
      <c r="BM186" s="3"/>
      <c r="BN186" s="3"/>
      <c r="BO186" s="3"/>
      <c r="BP186" s="3"/>
      <c r="BQ186" s="3"/>
      <c r="BR186" s="3"/>
      <c r="BS186" s="3"/>
      <c r="BT186" s="3"/>
      <c r="BU186" s="3"/>
      <c r="BV186" s="3"/>
      <c r="BW186" s="3"/>
      <c r="BX186" s="3"/>
      <c r="BY186" s="3"/>
      <c r="BZ186" s="3"/>
      <c r="CA186" s="3"/>
      <c r="CB186" s="3"/>
      <c r="CC186" s="3"/>
      <c r="CD186" s="3"/>
      <c r="CE186" s="3"/>
      <c r="CF186" s="3"/>
      <c r="CG186" s="3"/>
      <c r="CH186" s="3"/>
      <c r="CI186" s="3"/>
      <c r="CJ186" s="3"/>
      <c r="CK186" s="3"/>
      <c r="CL186" s="3"/>
      <c r="CM186" s="3"/>
      <c r="CN186" s="3"/>
      <c r="CO186" s="3"/>
      <c r="CP186" s="3"/>
      <c r="CQ186" s="3"/>
      <c r="CR186" s="3"/>
      <c r="CS186" s="3"/>
      <c r="CT186" s="46"/>
      <c r="CU186" s="46"/>
      <c r="CV186" s="46"/>
      <c r="CW186" s="3"/>
      <c r="CX186" s="3"/>
      <c r="CY186" s="3"/>
      <c r="CZ186" s="3"/>
      <c r="DA186" s="3"/>
      <c r="DB186" s="3"/>
      <c r="DC186" s="3"/>
      <c r="DD186" s="3"/>
      <c r="DE186" s="45"/>
      <c r="DF186" s="45"/>
      <c r="DG186" s="45"/>
      <c r="DH186" s="3"/>
      <c r="DI186" s="3"/>
      <c r="DJ186" s="3"/>
      <c r="DK186" s="3"/>
      <c r="DL186" s="3"/>
      <c r="DM186" s="3"/>
      <c r="DN186" s="3"/>
      <c r="DO186" s="3"/>
      <c r="DP186" s="3"/>
      <c r="DQ186" s="45"/>
      <c r="DR186" s="3"/>
      <c r="DS186" s="47"/>
      <c r="DT186" s="45"/>
      <c r="DU186" s="48"/>
      <c r="DV186" s="3"/>
      <c r="DW186" s="45"/>
      <c r="DX186" s="3"/>
      <c r="DY186" s="3"/>
      <c r="DZ186" s="3"/>
      <c r="EA186" s="3"/>
      <c r="EB186" s="49"/>
      <c r="EC186" s="50"/>
      <c r="EG186" s="51"/>
      <c r="EH186" s="3"/>
      <c r="EI186" s="3"/>
      <c r="EJ186" s="3"/>
      <c r="EK186" s="3"/>
      <c r="EL186" s="3"/>
      <c r="EM186" s="3"/>
    </row>
    <row r="187" spans="1:143" s="22" customFormat="1" x14ac:dyDescent="0.2">
      <c r="A187" s="3"/>
      <c r="B187" s="44"/>
      <c r="C187" s="3"/>
      <c r="D187" s="3"/>
      <c r="E187" s="3"/>
      <c r="F187" s="3"/>
      <c r="G187" s="45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7"/>
      <c r="Y187" s="37"/>
      <c r="Z187" s="37"/>
      <c r="AA187" s="37"/>
      <c r="AB187" s="37"/>
      <c r="AC187" s="3"/>
      <c r="AD187" s="3"/>
      <c r="AE187" s="45"/>
      <c r="AF187" s="45"/>
      <c r="AG187" s="45"/>
      <c r="AH187" s="45"/>
      <c r="AI187" s="45"/>
      <c r="AJ187" s="45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45"/>
      <c r="AZ187" s="45"/>
      <c r="BA187" s="45"/>
      <c r="BB187" s="45"/>
      <c r="BC187" s="45"/>
      <c r="BD187" s="45"/>
      <c r="BE187" s="45"/>
      <c r="BF187" s="45"/>
      <c r="BG187" s="3"/>
      <c r="BH187" s="3"/>
      <c r="BI187" s="3"/>
      <c r="BJ187" s="3"/>
      <c r="BK187" s="3"/>
      <c r="BL187" s="3"/>
      <c r="BM187" s="3"/>
      <c r="BN187" s="3"/>
      <c r="BO187" s="3"/>
      <c r="BP187" s="3"/>
      <c r="BQ187" s="3"/>
      <c r="BR187" s="3"/>
      <c r="BS187" s="3"/>
      <c r="BT187" s="3"/>
      <c r="BU187" s="3"/>
      <c r="BV187" s="3"/>
      <c r="BW187" s="3"/>
      <c r="BX187" s="3"/>
      <c r="BY187" s="3"/>
      <c r="BZ187" s="3"/>
      <c r="CA187" s="3"/>
      <c r="CB187" s="3"/>
      <c r="CC187" s="3"/>
      <c r="CD187" s="3"/>
      <c r="CE187" s="3"/>
      <c r="CF187" s="3"/>
      <c r="CG187" s="3"/>
      <c r="CH187" s="3"/>
      <c r="CI187" s="3"/>
      <c r="CJ187" s="3"/>
      <c r="CK187" s="3"/>
      <c r="CL187" s="3"/>
      <c r="CM187" s="3"/>
      <c r="CN187" s="3"/>
      <c r="CO187" s="3"/>
      <c r="CP187" s="3"/>
      <c r="CQ187" s="3"/>
      <c r="CR187" s="3"/>
      <c r="CS187" s="3"/>
      <c r="CT187" s="46"/>
      <c r="CU187" s="46"/>
      <c r="CV187" s="46"/>
      <c r="CW187" s="3"/>
      <c r="CX187" s="3"/>
      <c r="CY187" s="3"/>
      <c r="CZ187" s="3"/>
      <c r="DA187" s="3"/>
      <c r="DB187" s="3"/>
      <c r="DC187" s="3"/>
      <c r="DD187" s="3"/>
      <c r="DE187" s="45"/>
      <c r="DF187" s="45"/>
      <c r="DG187" s="45"/>
      <c r="DH187" s="3"/>
      <c r="DI187" s="3"/>
      <c r="DJ187" s="3"/>
      <c r="DK187" s="3"/>
      <c r="DL187" s="3"/>
      <c r="DM187" s="3"/>
      <c r="DN187" s="3"/>
      <c r="DO187" s="3"/>
      <c r="DP187" s="3"/>
      <c r="DQ187" s="45"/>
      <c r="DR187" s="3"/>
      <c r="DS187" s="47"/>
      <c r="DT187" s="45"/>
      <c r="DU187" s="48"/>
      <c r="DV187" s="3"/>
      <c r="DW187" s="45"/>
      <c r="DX187" s="3"/>
      <c r="DY187" s="3"/>
      <c r="DZ187" s="3"/>
      <c r="EA187" s="3"/>
      <c r="EB187" s="49"/>
      <c r="EC187" s="50"/>
      <c r="EG187" s="51"/>
      <c r="EH187" s="3"/>
      <c r="EI187" s="3"/>
      <c r="EJ187" s="3"/>
      <c r="EK187" s="3"/>
      <c r="EL187" s="3"/>
      <c r="EM187" s="3"/>
    </row>
    <row r="188" spans="1:143" s="22" customFormat="1" x14ac:dyDescent="0.2">
      <c r="A188" s="3"/>
      <c r="B188" s="44"/>
      <c r="C188" s="3"/>
      <c r="D188" s="3"/>
      <c r="E188" s="3"/>
      <c r="F188" s="3"/>
      <c r="G188" s="45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7"/>
      <c r="Y188" s="37"/>
      <c r="Z188" s="37"/>
      <c r="AA188" s="37"/>
      <c r="AB188" s="37"/>
      <c r="AC188" s="3"/>
      <c r="AD188" s="3"/>
      <c r="AE188" s="45"/>
      <c r="AF188" s="45"/>
      <c r="AG188" s="45"/>
      <c r="AH188" s="45"/>
      <c r="AI188" s="45"/>
      <c r="AJ188" s="45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45"/>
      <c r="AZ188" s="45"/>
      <c r="BA188" s="45"/>
      <c r="BB188" s="45"/>
      <c r="BC188" s="45"/>
      <c r="BD188" s="45"/>
      <c r="BE188" s="45"/>
      <c r="BF188" s="45"/>
      <c r="BG188" s="3"/>
      <c r="BH188" s="3"/>
      <c r="BI188" s="3"/>
      <c r="BJ188" s="3"/>
      <c r="BK188" s="3"/>
      <c r="BL188" s="3"/>
      <c r="BM188" s="3"/>
      <c r="BN188" s="3"/>
      <c r="BO188" s="3"/>
      <c r="BP188" s="3"/>
      <c r="BQ188" s="3"/>
      <c r="BR188" s="3"/>
      <c r="BS188" s="3"/>
      <c r="BT188" s="3"/>
      <c r="BU188" s="3"/>
      <c r="BV188" s="3"/>
      <c r="BW188" s="3"/>
      <c r="BX188" s="3"/>
      <c r="BY188" s="3"/>
      <c r="BZ188" s="3"/>
      <c r="CA188" s="3"/>
      <c r="CB188" s="3"/>
      <c r="CC188" s="3"/>
      <c r="CD188" s="3"/>
      <c r="CE188" s="3"/>
      <c r="CF188" s="3"/>
      <c r="CG188" s="3"/>
      <c r="CH188" s="3"/>
      <c r="CI188" s="3"/>
      <c r="CJ188" s="3"/>
      <c r="CK188" s="3"/>
      <c r="CL188" s="3"/>
      <c r="CM188" s="3"/>
      <c r="CN188" s="3"/>
      <c r="CO188" s="3"/>
      <c r="CP188" s="3"/>
      <c r="CQ188" s="3"/>
      <c r="CR188" s="3"/>
      <c r="CS188" s="3"/>
      <c r="CT188" s="46"/>
      <c r="CU188" s="46"/>
      <c r="CV188" s="46"/>
      <c r="CW188" s="3"/>
      <c r="CX188" s="3"/>
      <c r="CY188" s="3"/>
      <c r="CZ188" s="3"/>
      <c r="DA188" s="3"/>
      <c r="DB188" s="3"/>
      <c r="DC188" s="3"/>
      <c r="DD188" s="3"/>
      <c r="DE188" s="45"/>
      <c r="DF188" s="45"/>
      <c r="DG188" s="45"/>
      <c r="DH188" s="3"/>
      <c r="DI188" s="3"/>
      <c r="DJ188" s="3"/>
      <c r="DK188" s="3"/>
      <c r="DL188" s="3"/>
      <c r="DM188" s="3"/>
      <c r="DN188" s="3"/>
      <c r="DO188" s="3"/>
      <c r="DP188" s="3"/>
      <c r="DQ188" s="45"/>
      <c r="DR188" s="3"/>
      <c r="DS188" s="47"/>
      <c r="DT188" s="45"/>
      <c r="DU188" s="48"/>
      <c r="DV188" s="3"/>
      <c r="DW188" s="45"/>
      <c r="DX188" s="3"/>
      <c r="DY188" s="3"/>
      <c r="DZ188" s="3"/>
      <c r="EA188" s="3"/>
      <c r="EB188" s="49"/>
      <c r="EC188" s="50"/>
      <c r="EG188" s="51"/>
      <c r="EH188" s="3"/>
      <c r="EI188" s="3"/>
      <c r="EJ188" s="3"/>
      <c r="EK188" s="3"/>
      <c r="EL188" s="3"/>
      <c r="EM188" s="3"/>
    </row>
    <row r="189" spans="1:143" s="22" customFormat="1" x14ac:dyDescent="0.2">
      <c r="A189" s="3"/>
      <c r="B189" s="44"/>
      <c r="C189" s="3"/>
      <c r="D189" s="3"/>
      <c r="E189" s="3"/>
      <c r="F189" s="3"/>
      <c r="G189" s="45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7"/>
      <c r="Y189" s="37"/>
      <c r="Z189" s="37"/>
      <c r="AA189" s="37"/>
      <c r="AB189" s="37"/>
      <c r="AC189" s="3"/>
      <c r="AD189" s="3"/>
      <c r="AE189" s="45"/>
      <c r="AF189" s="45"/>
      <c r="AG189" s="45"/>
      <c r="AH189" s="45"/>
      <c r="AI189" s="45"/>
      <c r="AJ189" s="45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45"/>
      <c r="AZ189" s="45"/>
      <c r="BA189" s="45"/>
      <c r="BB189" s="45"/>
      <c r="BC189" s="45"/>
      <c r="BD189" s="45"/>
      <c r="BE189" s="45"/>
      <c r="BF189" s="45"/>
      <c r="BG189" s="3"/>
      <c r="BH189" s="3"/>
      <c r="BI189" s="3"/>
      <c r="BJ189" s="3"/>
      <c r="BK189" s="3"/>
      <c r="BL189" s="3"/>
      <c r="BM189" s="3"/>
      <c r="BN189" s="3"/>
      <c r="BO189" s="3"/>
      <c r="BP189" s="3"/>
      <c r="BQ189" s="3"/>
      <c r="BR189" s="3"/>
      <c r="BS189" s="3"/>
      <c r="BT189" s="3"/>
      <c r="BU189" s="3"/>
      <c r="BV189" s="3"/>
      <c r="BW189" s="3"/>
      <c r="BX189" s="3"/>
      <c r="BY189" s="3"/>
      <c r="BZ189" s="3"/>
      <c r="CA189" s="3"/>
      <c r="CB189" s="3"/>
      <c r="CC189" s="3"/>
      <c r="CD189" s="3"/>
      <c r="CE189" s="3"/>
      <c r="CF189" s="3"/>
      <c r="CG189" s="3"/>
      <c r="CH189" s="3"/>
      <c r="CI189" s="3"/>
      <c r="CJ189" s="3"/>
      <c r="CK189" s="3"/>
      <c r="CL189" s="3"/>
      <c r="CM189" s="3"/>
      <c r="CN189" s="3"/>
      <c r="CO189" s="3"/>
      <c r="CP189" s="3"/>
      <c r="CQ189" s="3"/>
      <c r="CR189" s="3"/>
      <c r="CS189" s="3"/>
      <c r="CT189" s="46"/>
      <c r="CU189" s="46"/>
      <c r="CV189" s="46"/>
      <c r="CW189" s="3"/>
      <c r="CX189" s="3"/>
      <c r="CY189" s="3"/>
      <c r="CZ189" s="3"/>
      <c r="DA189" s="3"/>
      <c r="DB189" s="3"/>
      <c r="DC189" s="3"/>
      <c r="DD189" s="3"/>
      <c r="DE189" s="45"/>
      <c r="DF189" s="45"/>
      <c r="DG189" s="45"/>
      <c r="DH189" s="3"/>
      <c r="DI189" s="3"/>
      <c r="DJ189" s="3"/>
      <c r="DK189" s="3"/>
      <c r="DL189" s="3"/>
      <c r="DM189" s="3"/>
      <c r="DN189" s="3"/>
      <c r="DO189" s="3"/>
      <c r="DP189" s="3"/>
      <c r="DQ189" s="45"/>
      <c r="DR189" s="3"/>
      <c r="DS189" s="47"/>
      <c r="DT189" s="45"/>
      <c r="DU189" s="48"/>
      <c r="DV189" s="3"/>
      <c r="DW189" s="45"/>
      <c r="DX189" s="3"/>
      <c r="DY189" s="3"/>
      <c r="DZ189" s="3"/>
      <c r="EA189" s="3"/>
      <c r="EB189" s="49"/>
      <c r="EC189" s="50"/>
      <c r="EG189" s="51"/>
      <c r="EH189" s="3"/>
      <c r="EI189" s="3"/>
      <c r="EJ189" s="3"/>
      <c r="EK189" s="3"/>
      <c r="EL189" s="3"/>
      <c r="EM189" s="3"/>
    </row>
    <row r="190" spans="1:143" s="22" customFormat="1" x14ac:dyDescent="0.2">
      <c r="A190" s="3"/>
      <c r="B190" s="44"/>
      <c r="C190" s="3"/>
      <c r="D190" s="3"/>
      <c r="E190" s="3"/>
      <c r="F190" s="3"/>
      <c r="G190" s="45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7"/>
      <c r="Y190" s="37"/>
      <c r="Z190" s="37"/>
      <c r="AA190" s="37"/>
      <c r="AB190" s="37"/>
      <c r="AC190" s="3"/>
      <c r="AD190" s="3"/>
      <c r="AE190" s="45"/>
      <c r="AF190" s="45"/>
      <c r="AG190" s="45"/>
      <c r="AH190" s="45"/>
      <c r="AI190" s="45"/>
      <c r="AJ190" s="45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45"/>
      <c r="AZ190" s="45"/>
      <c r="BA190" s="45"/>
      <c r="BB190" s="45"/>
      <c r="BC190" s="45"/>
      <c r="BD190" s="45"/>
      <c r="BE190" s="45"/>
      <c r="BF190" s="45"/>
      <c r="BG190" s="3"/>
      <c r="BH190" s="3"/>
      <c r="BI190" s="3"/>
      <c r="BJ190" s="3"/>
      <c r="BK190" s="3"/>
      <c r="BL190" s="3"/>
      <c r="BM190" s="3"/>
      <c r="BN190" s="3"/>
      <c r="BO190" s="3"/>
      <c r="BP190" s="3"/>
      <c r="BQ190" s="3"/>
      <c r="BR190" s="3"/>
      <c r="BS190" s="3"/>
      <c r="BT190" s="3"/>
      <c r="BU190" s="3"/>
      <c r="BV190" s="3"/>
      <c r="BW190" s="3"/>
      <c r="BX190" s="3"/>
      <c r="BY190" s="3"/>
      <c r="BZ190" s="3"/>
      <c r="CA190" s="3"/>
      <c r="CB190" s="3"/>
      <c r="CC190" s="3"/>
      <c r="CD190" s="3"/>
      <c r="CE190" s="3"/>
      <c r="CF190" s="3"/>
      <c r="CG190" s="3"/>
      <c r="CH190" s="3"/>
      <c r="CI190" s="3"/>
      <c r="CJ190" s="3"/>
      <c r="CK190" s="3"/>
      <c r="CL190" s="3"/>
      <c r="CM190" s="3"/>
      <c r="CN190" s="3"/>
      <c r="CO190" s="3"/>
      <c r="CP190" s="3"/>
      <c r="CQ190" s="3"/>
      <c r="CR190" s="3"/>
      <c r="CS190" s="3"/>
      <c r="CT190" s="46"/>
      <c r="CU190" s="46"/>
      <c r="CV190" s="46"/>
      <c r="CW190" s="3"/>
      <c r="CX190" s="3"/>
      <c r="CY190" s="3"/>
      <c r="CZ190" s="3"/>
      <c r="DA190" s="3"/>
      <c r="DB190" s="3"/>
      <c r="DC190" s="3"/>
      <c r="DD190" s="3"/>
      <c r="DE190" s="45"/>
      <c r="DF190" s="45"/>
      <c r="DG190" s="45"/>
      <c r="DH190" s="3"/>
      <c r="DI190" s="3"/>
      <c r="DJ190" s="3"/>
      <c r="DK190" s="3"/>
      <c r="DL190" s="3"/>
      <c r="DM190" s="3"/>
      <c r="DN190" s="3"/>
      <c r="DO190" s="3"/>
      <c r="DP190" s="3"/>
      <c r="DQ190" s="45"/>
      <c r="DR190" s="3"/>
      <c r="DS190" s="47"/>
      <c r="DT190" s="45"/>
      <c r="DU190" s="48"/>
      <c r="DV190" s="3"/>
      <c r="DW190" s="45"/>
      <c r="DX190" s="3"/>
      <c r="DY190" s="3"/>
      <c r="DZ190" s="3"/>
      <c r="EA190" s="3"/>
      <c r="EB190" s="49"/>
      <c r="EC190" s="50"/>
      <c r="EG190" s="51"/>
      <c r="EH190" s="3"/>
      <c r="EI190" s="3"/>
      <c r="EJ190" s="3"/>
      <c r="EK190" s="3"/>
      <c r="EL190" s="3"/>
      <c r="EM190" s="3"/>
    </row>
    <row r="191" spans="1:143" s="22" customFormat="1" x14ac:dyDescent="0.2">
      <c r="A191" s="3"/>
      <c r="B191" s="44"/>
      <c r="C191" s="3"/>
      <c r="D191" s="3"/>
      <c r="E191" s="3"/>
      <c r="F191" s="3"/>
      <c r="G191" s="45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7"/>
      <c r="Y191" s="37"/>
      <c r="Z191" s="37"/>
      <c r="AA191" s="37"/>
      <c r="AB191" s="37"/>
      <c r="AC191" s="3"/>
      <c r="AD191" s="3"/>
      <c r="AE191" s="45"/>
      <c r="AF191" s="45"/>
      <c r="AG191" s="45"/>
      <c r="AH191" s="45"/>
      <c r="AI191" s="45"/>
      <c r="AJ191" s="45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45"/>
      <c r="AZ191" s="45"/>
      <c r="BA191" s="45"/>
      <c r="BB191" s="45"/>
      <c r="BC191" s="45"/>
      <c r="BD191" s="45"/>
      <c r="BE191" s="45"/>
      <c r="BF191" s="45"/>
      <c r="BG191" s="3"/>
      <c r="BH191" s="3"/>
      <c r="BI191" s="3"/>
      <c r="BJ191" s="3"/>
      <c r="BK191" s="3"/>
      <c r="BL191" s="3"/>
      <c r="BM191" s="3"/>
      <c r="BN191" s="3"/>
      <c r="BO191" s="3"/>
      <c r="BP191" s="3"/>
      <c r="BQ191" s="3"/>
      <c r="BR191" s="3"/>
      <c r="BS191" s="3"/>
      <c r="BT191" s="3"/>
      <c r="BU191" s="3"/>
      <c r="BV191" s="3"/>
      <c r="BW191" s="3"/>
      <c r="BX191" s="3"/>
      <c r="BY191" s="3"/>
      <c r="BZ191" s="3"/>
      <c r="CA191" s="3"/>
      <c r="CB191" s="3"/>
      <c r="CC191" s="3"/>
      <c r="CD191" s="3"/>
      <c r="CE191" s="3"/>
      <c r="CF191" s="3"/>
      <c r="CG191" s="3"/>
      <c r="CH191" s="3"/>
      <c r="CI191" s="3"/>
      <c r="CJ191" s="3"/>
      <c r="CK191" s="3"/>
      <c r="CL191" s="3"/>
      <c r="CM191" s="3"/>
      <c r="CN191" s="3"/>
      <c r="CO191" s="3"/>
      <c r="CP191" s="3"/>
      <c r="CQ191" s="3"/>
      <c r="CR191" s="3"/>
      <c r="CS191" s="3"/>
      <c r="CT191" s="46"/>
      <c r="CU191" s="46"/>
      <c r="CV191" s="46"/>
      <c r="CW191" s="3"/>
      <c r="CX191" s="3"/>
      <c r="CY191" s="3"/>
      <c r="CZ191" s="3"/>
      <c r="DA191" s="3"/>
      <c r="DB191" s="3"/>
      <c r="DC191" s="3"/>
      <c r="DD191" s="3"/>
      <c r="DE191" s="45"/>
      <c r="DF191" s="45"/>
      <c r="DG191" s="45"/>
      <c r="DH191" s="3"/>
      <c r="DI191" s="3"/>
      <c r="DJ191" s="3"/>
      <c r="DK191" s="3"/>
      <c r="DL191" s="3"/>
      <c r="DM191" s="3"/>
      <c r="DN191" s="3"/>
      <c r="DO191" s="3"/>
      <c r="DP191" s="3"/>
      <c r="DQ191" s="45"/>
      <c r="DR191" s="3"/>
      <c r="DS191" s="47"/>
      <c r="DT191" s="45"/>
      <c r="DU191" s="48"/>
      <c r="DV191" s="3"/>
      <c r="DW191" s="45"/>
      <c r="DX191" s="3"/>
      <c r="DY191" s="3"/>
      <c r="DZ191" s="3"/>
      <c r="EA191" s="3"/>
      <c r="EB191" s="49"/>
      <c r="EC191" s="50"/>
      <c r="EG191" s="51"/>
      <c r="EH191" s="3"/>
      <c r="EI191" s="3"/>
      <c r="EJ191" s="3"/>
      <c r="EK191" s="3"/>
      <c r="EL191" s="3"/>
      <c r="EM191" s="3"/>
    </row>
    <row r="192" spans="1:143" s="22" customFormat="1" x14ac:dyDescent="0.2">
      <c r="A192" s="3"/>
      <c r="B192" s="44"/>
      <c r="C192" s="3"/>
      <c r="D192" s="3"/>
      <c r="E192" s="3"/>
      <c r="F192" s="3"/>
      <c r="G192" s="45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7"/>
      <c r="Y192" s="37"/>
      <c r="Z192" s="37"/>
      <c r="AA192" s="37"/>
      <c r="AB192" s="37"/>
      <c r="AC192" s="3"/>
      <c r="AD192" s="3"/>
      <c r="AE192" s="45"/>
      <c r="AF192" s="45"/>
      <c r="AG192" s="45"/>
      <c r="AH192" s="45"/>
      <c r="AI192" s="45"/>
      <c r="AJ192" s="45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45"/>
      <c r="AZ192" s="45"/>
      <c r="BA192" s="45"/>
      <c r="BB192" s="45"/>
      <c r="BC192" s="45"/>
      <c r="BD192" s="45"/>
      <c r="BE192" s="45"/>
      <c r="BF192" s="45"/>
      <c r="BG192" s="3"/>
      <c r="BH192" s="3"/>
      <c r="BI192" s="3"/>
      <c r="BJ192" s="3"/>
      <c r="BK192" s="3"/>
      <c r="BL192" s="3"/>
      <c r="BM192" s="3"/>
      <c r="BN192" s="3"/>
      <c r="BO192" s="3"/>
      <c r="BP192" s="3"/>
      <c r="BQ192" s="3"/>
      <c r="BR192" s="3"/>
      <c r="BS192" s="3"/>
      <c r="BT192" s="3"/>
      <c r="BU192" s="3"/>
      <c r="BV192" s="3"/>
      <c r="BW192" s="3"/>
      <c r="BX192" s="3"/>
      <c r="BY192" s="3"/>
      <c r="BZ192" s="3"/>
      <c r="CA192" s="3"/>
      <c r="CB192" s="3"/>
      <c r="CC192" s="3"/>
      <c r="CD192" s="3"/>
      <c r="CE192" s="3"/>
      <c r="CF192" s="3"/>
      <c r="CG192" s="3"/>
      <c r="CH192" s="3"/>
      <c r="CI192" s="3"/>
      <c r="CJ192" s="3"/>
      <c r="CK192" s="3"/>
      <c r="CL192" s="3"/>
      <c r="CM192" s="3"/>
      <c r="CN192" s="3"/>
      <c r="CO192" s="3"/>
      <c r="CP192" s="3"/>
      <c r="CQ192" s="3"/>
      <c r="CR192" s="3"/>
      <c r="CS192" s="3"/>
      <c r="CT192" s="46"/>
      <c r="CU192" s="46"/>
      <c r="CV192" s="46"/>
      <c r="CW192" s="3"/>
      <c r="CX192" s="3"/>
      <c r="CY192" s="3"/>
      <c r="CZ192" s="3"/>
      <c r="DA192" s="3"/>
      <c r="DB192" s="3"/>
      <c r="DC192" s="3"/>
      <c r="DD192" s="3"/>
      <c r="DE192" s="45"/>
      <c r="DF192" s="45"/>
      <c r="DG192" s="45"/>
      <c r="DH192" s="3"/>
      <c r="DI192" s="3"/>
      <c r="DJ192" s="3"/>
      <c r="DK192" s="3"/>
      <c r="DL192" s="3"/>
      <c r="DM192" s="3"/>
      <c r="DN192" s="3"/>
      <c r="DO192" s="3"/>
      <c r="DP192" s="3"/>
      <c r="DQ192" s="45"/>
      <c r="DR192" s="3"/>
      <c r="DS192" s="47"/>
      <c r="DT192" s="45"/>
      <c r="DU192" s="48"/>
      <c r="DV192" s="3"/>
      <c r="DW192" s="45"/>
      <c r="DX192" s="3"/>
      <c r="DY192" s="3"/>
      <c r="DZ192" s="3"/>
      <c r="EA192" s="3"/>
      <c r="EB192" s="49"/>
      <c r="EC192" s="50"/>
      <c r="EG192" s="51"/>
      <c r="EH192" s="3"/>
      <c r="EI192" s="3"/>
      <c r="EJ192" s="3"/>
      <c r="EK192" s="3"/>
      <c r="EL192" s="3"/>
      <c r="EM192" s="3"/>
    </row>
    <row r="193" spans="1:143" s="22" customFormat="1" x14ac:dyDescent="0.2">
      <c r="A193" s="3"/>
      <c r="B193" s="44"/>
      <c r="C193" s="3"/>
      <c r="D193" s="3"/>
      <c r="E193" s="3"/>
      <c r="F193" s="3"/>
      <c r="G193" s="45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7"/>
      <c r="Y193" s="37"/>
      <c r="Z193" s="37"/>
      <c r="AA193" s="37"/>
      <c r="AB193" s="37"/>
      <c r="AC193" s="3"/>
      <c r="AD193" s="3"/>
      <c r="AE193" s="45"/>
      <c r="AF193" s="45"/>
      <c r="AG193" s="45"/>
      <c r="AH193" s="45"/>
      <c r="AI193" s="45"/>
      <c r="AJ193" s="45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45"/>
      <c r="AZ193" s="45"/>
      <c r="BA193" s="45"/>
      <c r="BB193" s="45"/>
      <c r="BC193" s="45"/>
      <c r="BD193" s="45"/>
      <c r="BE193" s="45"/>
      <c r="BF193" s="45"/>
      <c r="BG193" s="3"/>
      <c r="BH193" s="3"/>
      <c r="BI193" s="3"/>
      <c r="BJ193" s="3"/>
      <c r="BK193" s="3"/>
      <c r="BL193" s="3"/>
      <c r="BM193" s="3"/>
      <c r="BN193" s="3"/>
      <c r="BO193" s="3"/>
      <c r="BP193" s="3"/>
      <c r="BQ193" s="3"/>
      <c r="BR193" s="3"/>
      <c r="BS193" s="3"/>
      <c r="BT193" s="3"/>
      <c r="BU193" s="3"/>
      <c r="BV193" s="3"/>
      <c r="BW193" s="3"/>
      <c r="BX193" s="3"/>
      <c r="BY193" s="3"/>
      <c r="BZ193" s="3"/>
      <c r="CA193" s="3"/>
      <c r="CB193" s="3"/>
      <c r="CC193" s="3"/>
      <c r="CD193" s="3"/>
      <c r="CE193" s="3"/>
      <c r="CF193" s="3"/>
      <c r="CG193" s="3"/>
      <c r="CH193" s="3"/>
      <c r="CI193" s="3"/>
      <c r="CJ193" s="3"/>
      <c r="CK193" s="3"/>
      <c r="CL193" s="3"/>
      <c r="CM193" s="3"/>
      <c r="CN193" s="3"/>
      <c r="CO193" s="3"/>
      <c r="CP193" s="3"/>
      <c r="CQ193" s="3"/>
      <c r="CR193" s="3"/>
      <c r="CS193" s="3"/>
      <c r="CT193" s="46"/>
      <c r="CU193" s="46"/>
      <c r="CV193" s="46"/>
      <c r="CW193" s="3"/>
      <c r="CX193" s="3"/>
      <c r="CY193" s="3"/>
      <c r="CZ193" s="3"/>
      <c r="DA193" s="3"/>
      <c r="DB193" s="3"/>
      <c r="DC193" s="3"/>
      <c r="DD193" s="3"/>
      <c r="DE193" s="45"/>
      <c r="DF193" s="45"/>
      <c r="DG193" s="45"/>
      <c r="DH193" s="3"/>
      <c r="DI193" s="3"/>
      <c r="DJ193" s="3"/>
      <c r="DK193" s="3"/>
      <c r="DL193" s="3"/>
      <c r="DM193" s="3"/>
      <c r="DN193" s="3"/>
      <c r="DO193" s="3"/>
      <c r="DP193" s="3"/>
      <c r="DQ193" s="45"/>
      <c r="DR193" s="3"/>
      <c r="DS193" s="47"/>
      <c r="DT193" s="45"/>
      <c r="DU193" s="48"/>
      <c r="DV193" s="3"/>
      <c r="DW193" s="45"/>
      <c r="DX193" s="3"/>
      <c r="DY193" s="3"/>
      <c r="DZ193" s="3"/>
      <c r="EA193" s="3"/>
      <c r="EB193" s="49"/>
      <c r="EC193" s="50"/>
      <c r="EG193" s="51"/>
      <c r="EH193" s="3"/>
      <c r="EI193" s="3"/>
      <c r="EJ193" s="3"/>
      <c r="EK193" s="3"/>
      <c r="EL193" s="3"/>
      <c r="EM193" s="3"/>
    </row>
    <row r="194" spans="1:143" s="22" customFormat="1" x14ac:dyDescent="0.2">
      <c r="A194" s="3"/>
      <c r="B194" s="44"/>
      <c r="C194" s="3"/>
      <c r="D194" s="3"/>
      <c r="E194" s="3"/>
      <c r="F194" s="3"/>
      <c r="G194" s="45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7"/>
      <c r="Y194" s="37"/>
      <c r="Z194" s="37"/>
      <c r="AA194" s="37"/>
      <c r="AB194" s="37"/>
      <c r="AC194" s="3"/>
      <c r="AD194" s="3"/>
      <c r="AE194" s="45"/>
      <c r="AF194" s="45"/>
      <c r="AG194" s="45"/>
      <c r="AH194" s="45"/>
      <c r="AI194" s="45"/>
      <c r="AJ194" s="45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45"/>
      <c r="AZ194" s="45"/>
      <c r="BA194" s="45"/>
      <c r="BB194" s="45"/>
      <c r="BC194" s="45"/>
      <c r="BD194" s="45"/>
      <c r="BE194" s="45"/>
      <c r="BF194" s="45"/>
      <c r="BG194" s="3"/>
      <c r="BH194" s="3"/>
      <c r="BI194" s="3"/>
      <c r="BJ194" s="3"/>
      <c r="BK194" s="3"/>
      <c r="BL194" s="3"/>
      <c r="BM194" s="3"/>
      <c r="BN194" s="3"/>
      <c r="BO194" s="3"/>
      <c r="BP194" s="3"/>
      <c r="BQ194" s="3"/>
      <c r="BR194" s="3"/>
      <c r="BS194" s="3"/>
      <c r="BT194" s="3"/>
      <c r="BU194" s="3"/>
      <c r="BV194" s="3"/>
      <c r="BW194" s="3"/>
      <c r="BX194" s="3"/>
      <c r="BY194" s="3"/>
      <c r="BZ194" s="3"/>
      <c r="CA194" s="3"/>
      <c r="CB194" s="3"/>
      <c r="CC194" s="3"/>
      <c r="CD194" s="3"/>
      <c r="CE194" s="3"/>
      <c r="CF194" s="3"/>
      <c r="CG194" s="3"/>
      <c r="CH194" s="3"/>
      <c r="CI194" s="3"/>
      <c r="CJ194" s="3"/>
      <c r="CK194" s="3"/>
      <c r="CL194" s="3"/>
      <c r="CM194" s="3"/>
      <c r="CN194" s="3"/>
      <c r="CO194" s="3"/>
      <c r="CP194" s="3"/>
      <c r="CQ194" s="3"/>
      <c r="CR194" s="3"/>
      <c r="CS194" s="3"/>
      <c r="CT194" s="46"/>
      <c r="CU194" s="46"/>
      <c r="CV194" s="46"/>
      <c r="CW194" s="3"/>
      <c r="CX194" s="3"/>
      <c r="CY194" s="3"/>
      <c r="CZ194" s="3"/>
      <c r="DA194" s="3"/>
      <c r="DB194" s="3"/>
      <c r="DC194" s="3"/>
      <c r="DD194" s="3"/>
      <c r="DE194" s="45"/>
      <c r="DF194" s="45"/>
      <c r="DG194" s="45"/>
      <c r="DH194" s="3"/>
      <c r="DI194" s="3"/>
      <c r="DJ194" s="3"/>
      <c r="DK194" s="3"/>
      <c r="DL194" s="3"/>
      <c r="DM194" s="3"/>
      <c r="DN194" s="3"/>
      <c r="DO194" s="3"/>
      <c r="DP194" s="3"/>
      <c r="DQ194" s="45"/>
      <c r="DR194" s="3"/>
      <c r="DS194" s="47"/>
      <c r="DT194" s="45"/>
      <c r="DU194" s="48"/>
      <c r="DV194" s="3"/>
      <c r="DW194" s="45"/>
      <c r="DX194" s="3"/>
      <c r="DY194" s="3"/>
      <c r="DZ194" s="3"/>
      <c r="EA194" s="3"/>
      <c r="EB194" s="49"/>
      <c r="EC194" s="50"/>
      <c r="EG194" s="51"/>
      <c r="EH194" s="3"/>
      <c r="EI194" s="3"/>
      <c r="EJ194" s="3"/>
      <c r="EK194" s="3"/>
      <c r="EL194" s="3"/>
      <c r="EM194" s="3"/>
    </row>
    <row r="195" spans="1:143" s="22" customFormat="1" x14ac:dyDescent="0.2">
      <c r="A195" s="3"/>
      <c r="B195" s="44"/>
      <c r="C195" s="3"/>
      <c r="D195" s="3"/>
      <c r="E195" s="3"/>
      <c r="F195" s="3"/>
      <c r="G195" s="45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7"/>
      <c r="Y195" s="37"/>
      <c r="Z195" s="37"/>
      <c r="AA195" s="37"/>
      <c r="AB195" s="37"/>
      <c r="AC195" s="3"/>
      <c r="AD195" s="3"/>
      <c r="AE195" s="45"/>
      <c r="AF195" s="45"/>
      <c r="AG195" s="45"/>
      <c r="AH195" s="45"/>
      <c r="AI195" s="45"/>
      <c r="AJ195" s="45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45"/>
      <c r="AZ195" s="45"/>
      <c r="BA195" s="45"/>
      <c r="BB195" s="45"/>
      <c r="BC195" s="45"/>
      <c r="BD195" s="45"/>
      <c r="BE195" s="45"/>
      <c r="BF195" s="45"/>
      <c r="BG195" s="3"/>
      <c r="BH195" s="3"/>
      <c r="BI195" s="3"/>
      <c r="BJ195" s="3"/>
      <c r="BK195" s="3"/>
      <c r="BL195" s="3"/>
      <c r="BM195" s="3"/>
      <c r="BN195" s="3"/>
      <c r="BO195" s="3"/>
      <c r="BP195" s="3"/>
      <c r="BQ195" s="3"/>
      <c r="BR195" s="3"/>
      <c r="BS195" s="3"/>
      <c r="BT195" s="3"/>
      <c r="BU195" s="3"/>
      <c r="BV195" s="3"/>
      <c r="BW195" s="3"/>
      <c r="BX195" s="3"/>
      <c r="BY195" s="3"/>
      <c r="BZ195" s="3"/>
      <c r="CA195" s="3"/>
      <c r="CB195" s="3"/>
      <c r="CC195" s="3"/>
      <c r="CD195" s="3"/>
      <c r="CE195" s="3"/>
      <c r="CF195" s="3"/>
      <c r="CG195" s="3"/>
      <c r="CH195" s="3"/>
      <c r="CI195" s="3"/>
      <c r="CJ195" s="3"/>
      <c r="CK195" s="3"/>
      <c r="CL195" s="3"/>
      <c r="CM195" s="3"/>
      <c r="CN195" s="3"/>
      <c r="CO195" s="3"/>
      <c r="CP195" s="3"/>
      <c r="CQ195" s="3"/>
      <c r="CR195" s="3"/>
      <c r="CS195" s="3"/>
      <c r="CT195" s="46"/>
      <c r="CU195" s="46"/>
      <c r="CV195" s="46"/>
      <c r="CW195" s="3"/>
      <c r="CX195" s="3"/>
      <c r="CY195" s="3"/>
      <c r="CZ195" s="3"/>
      <c r="DA195" s="3"/>
      <c r="DB195" s="3"/>
      <c r="DC195" s="3"/>
      <c r="DD195" s="3"/>
      <c r="DE195" s="45"/>
      <c r="DF195" s="45"/>
      <c r="DG195" s="45"/>
      <c r="DH195" s="3"/>
      <c r="DI195" s="3"/>
      <c r="DJ195" s="3"/>
      <c r="DK195" s="3"/>
      <c r="DL195" s="3"/>
      <c r="DM195" s="3"/>
      <c r="DN195" s="3"/>
      <c r="DO195" s="3"/>
      <c r="DP195" s="3"/>
      <c r="DQ195" s="45"/>
      <c r="DR195" s="3"/>
      <c r="DS195" s="47"/>
      <c r="DT195" s="45"/>
      <c r="DU195" s="48"/>
      <c r="DV195" s="3"/>
      <c r="DW195" s="45"/>
      <c r="DX195" s="3"/>
      <c r="DY195" s="3"/>
      <c r="DZ195" s="3"/>
      <c r="EA195" s="3"/>
      <c r="EB195" s="49"/>
      <c r="EC195" s="50"/>
      <c r="EG195" s="51"/>
      <c r="EH195" s="3"/>
      <c r="EI195" s="3"/>
      <c r="EJ195" s="3"/>
      <c r="EK195" s="3"/>
      <c r="EL195" s="3"/>
      <c r="EM195" s="3"/>
    </row>
    <row r="196" spans="1:143" s="22" customFormat="1" x14ac:dyDescent="0.2">
      <c r="A196" s="3"/>
      <c r="B196" s="44"/>
      <c r="C196" s="3"/>
      <c r="D196" s="3"/>
      <c r="E196" s="3"/>
      <c r="F196" s="3"/>
      <c r="G196" s="45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7"/>
      <c r="Y196" s="37"/>
      <c r="Z196" s="37"/>
      <c r="AA196" s="37"/>
      <c r="AB196" s="37"/>
      <c r="AC196" s="3"/>
      <c r="AD196" s="3"/>
      <c r="AE196" s="45"/>
      <c r="AF196" s="45"/>
      <c r="AG196" s="45"/>
      <c r="AH196" s="45"/>
      <c r="AI196" s="45"/>
      <c r="AJ196" s="45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45"/>
      <c r="AZ196" s="45"/>
      <c r="BA196" s="45"/>
      <c r="BB196" s="45"/>
      <c r="BC196" s="45"/>
      <c r="BD196" s="45"/>
      <c r="BE196" s="45"/>
      <c r="BF196" s="45"/>
      <c r="BG196" s="3"/>
      <c r="BH196" s="3"/>
      <c r="BI196" s="3"/>
      <c r="BJ196" s="3"/>
      <c r="BK196" s="3"/>
      <c r="BL196" s="3"/>
      <c r="BM196" s="3"/>
      <c r="BN196" s="3"/>
      <c r="BO196" s="3"/>
      <c r="BP196" s="3"/>
      <c r="BQ196" s="3"/>
      <c r="BR196" s="3"/>
      <c r="BS196" s="3"/>
      <c r="BT196" s="3"/>
      <c r="BU196" s="3"/>
      <c r="BV196" s="3"/>
      <c r="BW196" s="3"/>
      <c r="BX196" s="3"/>
      <c r="BY196" s="3"/>
      <c r="BZ196" s="3"/>
      <c r="CA196" s="3"/>
      <c r="CB196" s="3"/>
      <c r="CC196" s="3"/>
      <c r="CD196" s="3"/>
      <c r="CE196" s="3"/>
      <c r="CF196" s="3"/>
      <c r="CG196" s="3"/>
      <c r="CH196" s="3"/>
      <c r="CI196" s="3"/>
      <c r="CJ196" s="3"/>
      <c r="CK196" s="3"/>
      <c r="CL196" s="3"/>
      <c r="CM196" s="3"/>
      <c r="CN196" s="3"/>
      <c r="CO196" s="3"/>
      <c r="CP196" s="3"/>
      <c r="CQ196" s="3"/>
      <c r="CR196" s="3"/>
      <c r="CS196" s="3"/>
      <c r="CT196" s="46"/>
      <c r="CU196" s="46"/>
      <c r="CV196" s="46"/>
      <c r="CW196" s="3"/>
      <c r="CX196" s="3"/>
      <c r="CY196" s="3"/>
      <c r="CZ196" s="3"/>
      <c r="DA196" s="3"/>
      <c r="DB196" s="3"/>
      <c r="DC196" s="3"/>
      <c r="DD196" s="3"/>
      <c r="DE196" s="45"/>
      <c r="DF196" s="45"/>
      <c r="DG196" s="45"/>
      <c r="DH196" s="3"/>
      <c r="DI196" s="3"/>
      <c r="DJ196" s="3"/>
      <c r="DK196" s="3"/>
      <c r="DL196" s="3"/>
      <c r="DM196" s="3"/>
      <c r="DN196" s="3"/>
      <c r="DO196" s="3"/>
      <c r="DP196" s="3"/>
      <c r="DQ196" s="45"/>
      <c r="DR196" s="3"/>
      <c r="DS196" s="47"/>
      <c r="DT196" s="45"/>
      <c r="DU196" s="48"/>
      <c r="DV196" s="3"/>
      <c r="DW196" s="45"/>
      <c r="DX196" s="3"/>
      <c r="DY196" s="3"/>
      <c r="DZ196" s="3"/>
      <c r="EA196" s="3"/>
      <c r="EB196" s="49"/>
      <c r="EC196" s="50"/>
      <c r="EG196" s="51"/>
      <c r="EH196" s="3"/>
      <c r="EI196" s="3"/>
      <c r="EJ196" s="3"/>
      <c r="EK196" s="3"/>
      <c r="EL196" s="3"/>
      <c r="EM196" s="3"/>
    </row>
    <row r="197" spans="1:143" s="22" customFormat="1" x14ac:dyDescent="0.2">
      <c r="A197" s="3"/>
      <c r="B197" s="44"/>
      <c r="C197" s="3"/>
      <c r="D197" s="3"/>
      <c r="E197" s="3"/>
      <c r="F197" s="3"/>
      <c r="G197" s="45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7"/>
      <c r="Y197" s="37"/>
      <c r="Z197" s="37"/>
      <c r="AA197" s="37"/>
      <c r="AB197" s="37"/>
      <c r="AC197" s="3"/>
      <c r="AD197" s="3"/>
      <c r="AE197" s="45"/>
      <c r="AF197" s="45"/>
      <c r="AG197" s="45"/>
      <c r="AH197" s="45"/>
      <c r="AI197" s="45"/>
      <c r="AJ197" s="45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45"/>
      <c r="AZ197" s="45"/>
      <c r="BA197" s="45"/>
      <c r="BB197" s="45"/>
      <c r="BC197" s="45"/>
      <c r="BD197" s="45"/>
      <c r="BE197" s="45"/>
      <c r="BF197" s="45"/>
      <c r="BG197" s="3"/>
      <c r="BH197" s="3"/>
      <c r="BI197" s="3"/>
      <c r="BJ197" s="3"/>
      <c r="BK197" s="3"/>
      <c r="BL197" s="3"/>
      <c r="BM197" s="3"/>
      <c r="BN197" s="3"/>
      <c r="BO197" s="3"/>
      <c r="BP197" s="3"/>
      <c r="BQ197" s="3"/>
      <c r="BR197" s="3"/>
      <c r="BS197" s="3"/>
      <c r="BT197" s="3"/>
      <c r="BU197" s="3"/>
      <c r="BV197" s="3"/>
      <c r="BW197" s="3"/>
      <c r="BX197" s="3"/>
      <c r="BY197" s="3"/>
      <c r="BZ197" s="3"/>
      <c r="CA197" s="3"/>
      <c r="CB197" s="3"/>
      <c r="CC197" s="3"/>
      <c r="CD197" s="3"/>
      <c r="CE197" s="3"/>
      <c r="CF197" s="3"/>
      <c r="CG197" s="3"/>
      <c r="CH197" s="3"/>
      <c r="CI197" s="3"/>
      <c r="CJ197" s="3"/>
      <c r="CK197" s="3"/>
      <c r="CL197" s="3"/>
      <c r="CM197" s="3"/>
      <c r="CN197" s="3"/>
      <c r="CO197" s="3"/>
      <c r="CP197" s="3"/>
      <c r="CQ197" s="3"/>
      <c r="CR197" s="3"/>
      <c r="CS197" s="3"/>
      <c r="CT197" s="46"/>
      <c r="CU197" s="46"/>
      <c r="CV197" s="46"/>
      <c r="CW197" s="3"/>
      <c r="CX197" s="3"/>
      <c r="CY197" s="3"/>
      <c r="CZ197" s="3"/>
      <c r="DA197" s="3"/>
      <c r="DB197" s="3"/>
      <c r="DC197" s="3"/>
      <c r="DD197" s="3"/>
      <c r="DE197" s="45"/>
      <c r="DF197" s="45"/>
      <c r="DG197" s="45"/>
      <c r="DH197" s="3"/>
      <c r="DI197" s="3"/>
      <c r="DJ197" s="3"/>
      <c r="DK197" s="3"/>
      <c r="DL197" s="3"/>
      <c r="DM197" s="3"/>
      <c r="DN197" s="3"/>
      <c r="DO197" s="3"/>
      <c r="DP197" s="3"/>
      <c r="DQ197" s="45"/>
      <c r="DR197" s="3"/>
      <c r="DS197" s="47"/>
      <c r="DT197" s="45"/>
      <c r="DU197" s="48"/>
      <c r="DV197" s="3"/>
      <c r="DW197" s="45"/>
      <c r="DX197" s="3"/>
      <c r="DY197" s="3"/>
      <c r="DZ197" s="3"/>
      <c r="EA197" s="3"/>
      <c r="EB197" s="49"/>
      <c r="EC197" s="50"/>
      <c r="EG197" s="51"/>
      <c r="EH197" s="3"/>
      <c r="EI197" s="3"/>
      <c r="EJ197" s="3"/>
      <c r="EK197" s="3"/>
      <c r="EL197" s="3"/>
      <c r="EM197" s="3"/>
    </row>
    <row r="198" spans="1:143" s="22" customFormat="1" x14ac:dyDescent="0.2">
      <c r="A198" s="3"/>
      <c r="B198" s="44"/>
      <c r="C198" s="3"/>
      <c r="D198" s="3"/>
      <c r="E198" s="3"/>
      <c r="F198" s="3"/>
      <c r="G198" s="45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7"/>
      <c r="Y198" s="37"/>
      <c r="Z198" s="37"/>
      <c r="AA198" s="37"/>
      <c r="AB198" s="37"/>
      <c r="AC198" s="3"/>
      <c r="AD198" s="3"/>
      <c r="AE198" s="45"/>
      <c r="AF198" s="45"/>
      <c r="AG198" s="45"/>
      <c r="AH198" s="45"/>
      <c r="AI198" s="45"/>
      <c r="AJ198" s="45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45"/>
      <c r="AZ198" s="45"/>
      <c r="BA198" s="45"/>
      <c r="BB198" s="45"/>
      <c r="BC198" s="45"/>
      <c r="BD198" s="45"/>
      <c r="BE198" s="45"/>
      <c r="BF198" s="45"/>
      <c r="BG198" s="3"/>
      <c r="BH198" s="3"/>
      <c r="BI198" s="3"/>
      <c r="BJ198" s="3"/>
      <c r="BK198" s="3"/>
      <c r="BL198" s="3"/>
      <c r="BM198" s="3"/>
      <c r="BN198" s="3"/>
      <c r="BO198" s="3"/>
      <c r="BP198" s="3"/>
      <c r="BQ198" s="3"/>
      <c r="BR198" s="3"/>
      <c r="BS198" s="3"/>
      <c r="BT198" s="3"/>
      <c r="BU198" s="3"/>
      <c r="BV198" s="3"/>
      <c r="BW198" s="3"/>
      <c r="BX198" s="3"/>
      <c r="BY198" s="3"/>
      <c r="BZ198" s="3"/>
      <c r="CA198" s="3"/>
      <c r="CB198" s="3"/>
      <c r="CC198" s="3"/>
      <c r="CD198" s="3"/>
      <c r="CE198" s="3"/>
      <c r="CF198" s="3"/>
      <c r="CG198" s="3"/>
      <c r="CH198" s="3"/>
      <c r="CI198" s="3"/>
      <c r="CJ198" s="3"/>
      <c r="CK198" s="3"/>
      <c r="CL198" s="3"/>
      <c r="CM198" s="3"/>
      <c r="CN198" s="3"/>
      <c r="CO198" s="3"/>
      <c r="CP198" s="3"/>
      <c r="CQ198" s="3"/>
      <c r="CR198" s="3"/>
      <c r="CS198" s="3"/>
      <c r="CT198" s="46"/>
      <c r="CU198" s="46"/>
      <c r="CV198" s="46"/>
      <c r="CW198" s="3"/>
      <c r="CX198" s="3"/>
      <c r="CY198" s="3"/>
      <c r="CZ198" s="3"/>
      <c r="DA198" s="3"/>
      <c r="DB198" s="3"/>
      <c r="DC198" s="3"/>
      <c r="DD198" s="3"/>
      <c r="DE198" s="45"/>
      <c r="DF198" s="45"/>
      <c r="DG198" s="45"/>
      <c r="DH198" s="3"/>
      <c r="DI198" s="3"/>
      <c r="DJ198" s="3"/>
      <c r="DK198" s="3"/>
      <c r="DL198" s="3"/>
      <c r="DM198" s="3"/>
      <c r="DN198" s="3"/>
      <c r="DO198" s="3"/>
      <c r="DP198" s="3"/>
      <c r="DQ198" s="45"/>
      <c r="DR198" s="3"/>
      <c r="DS198" s="47"/>
      <c r="DT198" s="45"/>
      <c r="DU198" s="48"/>
      <c r="DV198" s="3"/>
      <c r="DW198" s="45"/>
      <c r="DX198" s="3"/>
      <c r="DY198" s="3"/>
      <c r="DZ198" s="3"/>
      <c r="EA198" s="3"/>
      <c r="EB198" s="49"/>
      <c r="EC198" s="50"/>
      <c r="EG198" s="51"/>
      <c r="EH198" s="3"/>
      <c r="EI198" s="3"/>
      <c r="EJ198" s="3"/>
      <c r="EK198" s="3"/>
      <c r="EL198" s="3"/>
      <c r="EM198" s="3"/>
    </row>
    <row r="199" spans="1:143" s="22" customFormat="1" x14ac:dyDescent="0.2">
      <c r="A199" s="3"/>
      <c r="B199" s="44"/>
      <c r="C199" s="3"/>
      <c r="D199" s="3"/>
      <c r="E199" s="3"/>
      <c r="F199" s="3"/>
      <c r="G199" s="45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7"/>
      <c r="Y199" s="37"/>
      <c r="Z199" s="37"/>
      <c r="AA199" s="37"/>
      <c r="AB199" s="37"/>
      <c r="AC199" s="3"/>
      <c r="AD199" s="3"/>
      <c r="AE199" s="45"/>
      <c r="AF199" s="45"/>
      <c r="AG199" s="45"/>
      <c r="AH199" s="45"/>
      <c r="AI199" s="45"/>
      <c r="AJ199" s="45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45"/>
      <c r="AZ199" s="45"/>
      <c r="BA199" s="45"/>
      <c r="BB199" s="45"/>
      <c r="BC199" s="45"/>
      <c r="BD199" s="45"/>
      <c r="BE199" s="45"/>
      <c r="BF199" s="45"/>
      <c r="BG199" s="3"/>
      <c r="BH199" s="3"/>
      <c r="BI199" s="3"/>
      <c r="BJ199" s="3"/>
      <c r="BK199" s="3"/>
      <c r="BL199" s="3"/>
      <c r="BM199" s="3"/>
      <c r="BN199" s="3"/>
      <c r="BO199" s="3"/>
      <c r="BP199" s="3"/>
      <c r="BQ199" s="3"/>
      <c r="BR199" s="3"/>
      <c r="BS199" s="3"/>
      <c r="BT199" s="3"/>
      <c r="BU199" s="3"/>
      <c r="BV199" s="3"/>
      <c r="BW199" s="3"/>
      <c r="BX199" s="3"/>
      <c r="BY199" s="3"/>
      <c r="BZ199" s="3"/>
      <c r="CA199" s="3"/>
      <c r="CB199" s="3"/>
      <c r="CC199" s="3"/>
      <c r="CD199" s="3"/>
      <c r="CE199" s="3"/>
      <c r="CF199" s="3"/>
      <c r="CG199" s="3"/>
      <c r="CH199" s="3"/>
      <c r="CI199" s="3"/>
      <c r="CJ199" s="3"/>
      <c r="CK199" s="3"/>
      <c r="CL199" s="3"/>
      <c r="CM199" s="3"/>
      <c r="CN199" s="3"/>
      <c r="CO199" s="3"/>
      <c r="CP199" s="3"/>
      <c r="CQ199" s="3"/>
      <c r="CR199" s="3"/>
      <c r="CS199" s="3"/>
      <c r="CT199" s="46"/>
      <c r="CU199" s="46"/>
      <c r="CV199" s="46"/>
      <c r="CW199" s="3"/>
      <c r="CX199" s="3"/>
      <c r="CY199" s="3"/>
      <c r="CZ199" s="3"/>
      <c r="DA199" s="3"/>
      <c r="DB199" s="3"/>
      <c r="DC199" s="3"/>
      <c r="DD199" s="3"/>
      <c r="DE199" s="45"/>
      <c r="DF199" s="45"/>
      <c r="DG199" s="45"/>
      <c r="DH199" s="3"/>
      <c r="DI199" s="3"/>
      <c r="DJ199" s="3"/>
      <c r="DK199" s="3"/>
      <c r="DL199" s="3"/>
      <c r="DM199" s="3"/>
      <c r="DN199" s="3"/>
      <c r="DO199" s="3"/>
      <c r="DP199" s="3"/>
      <c r="DQ199" s="45"/>
      <c r="DR199" s="3"/>
      <c r="DS199" s="47"/>
      <c r="DT199" s="45"/>
      <c r="DU199" s="48"/>
      <c r="DV199" s="3"/>
      <c r="DW199" s="45"/>
      <c r="DX199" s="3"/>
      <c r="DY199" s="3"/>
      <c r="DZ199" s="3"/>
      <c r="EA199" s="3"/>
      <c r="EB199" s="49"/>
      <c r="EC199" s="50"/>
      <c r="EG199" s="51"/>
      <c r="EH199" s="3"/>
      <c r="EI199" s="3"/>
      <c r="EJ199" s="3"/>
      <c r="EK199" s="3"/>
      <c r="EL199" s="3"/>
      <c r="EM199" s="3"/>
    </row>
    <row r="200" spans="1:143" s="22" customFormat="1" x14ac:dyDescent="0.2">
      <c r="A200" s="3"/>
      <c r="B200" s="44"/>
      <c r="C200" s="3"/>
      <c r="D200" s="3"/>
      <c r="E200" s="3"/>
      <c r="F200" s="3"/>
      <c r="G200" s="45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7"/>
      <c r="Y200" s="37"/>
      <c r="Z200" s="37"/>
      <c r="AA200" s="37"/>
      <c r="AB200" s="37"/>
      <c r="AC200" s="3"/>
      <c r="AD200" s="3"/>
      <c r="AE200" s="45"/>
      <c r="AF200" s="45"/>
      <c r="AG200" s="45"/>
      <c r="AH200" s="45"/>
      <c r="AI200" s="45"/>
      <c r="AJ200" s="45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45"/>
      <c r="AZ200" s="45"/>
      <c r="BA200" s="45"/>
      <c r="BB200" s="45"/>
      <c r="BC200" s="45"/>
      <c r="BD200" s="45"/>
      <c r="BE200" s="45"/>
      <c r="BF200" s="45"/>
      <c r="BG200" s="3"/>
      <c r="BH200" s="3"/>
      <c r="BI200" s="3"/>
      <c r="BJ200" s="3"/>
      <c r="BK200" s="3"/>
      <c r="BL200" s="3"/>
      <c r="BM200" s="3"/>
      <c r="BN200" s="3"/>
      <c r="BO200" s="3"/>
      <c r="BP200" s="3"/>
      <c r="BQ200" s="3"/>
      <c r="BR200" s="3"/>
      <c r="BS200" s="3"/>
      <c r="BT200" s="3"/>
      <c r="BU200" s="3"/>
      <c r="BV200" s="3"/>
      <c r="BW200" s="3"/>
      <c r="BX200" s="3"/>
      <c r="BY200" s="3"/>
      <c r="BZ200" s="3"/>
      <c r="CA200" s="3"/>
      <c r="CB200" s="3"/>
      <c r="CC200" s="3"/>
      <c r="CD200" s="3"/>
      <c r="CE200" s="3"/>
      <c r="CF200" s="3"/>
      <c r="CG200" s="3"/>
      <c r="CH200" s="3"/>
      <c r="CI200" s="3"/>
      <c r="CJ200" s="3"/>
      <c r="CK200" s="3"/>
      <c r="CL200" s="3"/>
      <c r="CM200" s="3"/>
      <c r="CN200" s="3"/>
      <c r="CO200" s="3"/>
      <c r="CP200" s="3"/>
      <c r="CQ200" s="3"/>
      <c r="CR200" s="3"/>
      <c r="CS200" s="3"/>
      <c r="CT200" s="46"/>
      <c r="CU200" s="46"/>
      <c r="CV200" s="46"/>
      <c r="CW200" s="3"/>
      <c r="CX200" s="3"/>
      <c r="CY200" s="3"/>
      <c r="CZ200" s="3"/>
      <c r="DA200" s="3"/>
      <c r="DB200" s="3"/>
      <c r="DC200" s="3"/>
      <c r="DD200" s="3"/>
      <c r="DE200" s="45"/>
      <c r="DF200" s="45"/>
      <c r="DG200" s="45"/>
      <c r="DH200" s="3"/>
      <c r="DI200" s="3"/>
      <c r="DJ200" s="3"/>
      <c r="DK200" s="3"/>
      <c r="DL200" s="3"/>
      <c r="DM200" s="3"/>
      <c r="DN200" s="3"/>
      <c r="DO200" s="3"/>
      <c r="DP200" s="3"/>
      <c r="DQ200" s="45"/>
      <c r="DR200" s="3"/>
      <c r="DS200" s="47"/>
      <c r="DT200" s="45"/>
      <c r="DU200" s="48"/>
      <c r="DV200" s="3"/>
      <c r="DW200" s="45"/>
      <c r="DX200" s="3"/>
      <c r="DY200" s="3"/>
      <c r="DZ200" s="3"/>
      <c r="EA200" s="3"/>
      <c r="EB200" s="49"/>
      <c r="EC200" s="50"/>
      <c r="EG200" s="51"/>
      <c r="EH200" s="3"/>
      <c r="EI200" s="3"/>
      <c r="EJ200" s="3"/>
      <c r="EK200" s="3"/>
      <c r="EL200" s="3"/>
      <c r="EM200" s="3"/>
    </row>
    <row r="201" spans="1:143" s="22" customFormat="1" x14ac:dyDescent="0.2">
      <c r="A201" s="3"/>
      <c r="B201" s="44"/>
      <c r="C201" s="3"/>
      <c r="D201" s="3"/>
      <c r="E201" s="3"/>
      <c r="F201" s="3"/>
      <c r="G201" s="45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7"/>
      <c r="Y201" s="37"/>
      <c r="Z201" s="37"/>
      <c r="AA201" s="37"/>
      <c r="AB201" s="37"/>
      <c r="AC201" s="3"/>
      <c r="AD201" s="3"/>
      <c r="AE201" s="45"/>
      <c r="AF201" s="45"/>
      <c r="AG201" s="45"/>
      <c r="AH201" s="45"/>
      <c r="AI201" s="45"/>
      <c r="AJ201" s="45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45"/>
      <c r="AZ201" s="45"/>
      <c r="BA201" s="45"/>
      <c r="BB201" s="45"/>
      <c r="BC201" s="45"/>
      <c r="BD201" s="45"/>
      <c r="BE201" s="45"/>
      <c r="BF201" s="45"/>
      <c r="BG201" s="3"/>
      <c r="BH201" s="3"/>
      <c r="BI201" s="3"/>
      <c r="BJ201" s="3"/>
      <c r="BK201" s="3"/>
      <c r="BL201" s="3"/>
      <c r="BM201" s="3"/>
      <c r="BN201" s="3"/>
      <c r="BO201" s="3"/>
      <c r="BP201" s="3"/>
      <c r="BQ201" s="3"/>
      <c r="BR201" s="3"/>
      <c r="BS201" s="3"/>
      <c r="BT201" s="3"/>
      <c r="BU201" s="3"/>
      <c r="BV201" s="3"/>
      <c r="BW201" s="3"/>
      <c r="BX201" s="3"/>
      <c r="BY201" s="3"/>
      <c r="BZ201" s="3"/>
      <c r="CA201" s="3"/>
      <c r="CB201" s="3"/>
      <c r="CC201" s="3"/>
      <c r="CD201" s="3"/>
      <c r="CE201" s="3"/>
      <c r="CF201" s="3"/>
      <c r="CG201" s="3"/>
      <c r="CH201" s="3"/>
      <c r="CI201" s="3"/>
      <c r="CJ201" s="3"/>
      <c r="CK201" s="3"/>
      <c r="CL201" s="3"/>
      <c r="CM201" s="3"/>
      <c r="CN201" s="3"/>
      <c r="CO201" s="3"/>
      <c r="CP201" s="3"/>
      <c r="CQ201" s="3"/>
      <c r="CR201" s="3"/>
      <c r="CS201" s="3"/>
      <c r="CT201" s="46"/>
      <c r="CU201" s="46"/>
      <c r="CV201" s="46"/>
      <c r="CW201" s="3"/>
      <c r="CX201" s="3"/>
      <c r="CY201" s="3"/>
      <c r="CZ201" s="3"/>
      <c r="DA201" s="3"/>
      <c r="DB201" s="3"/>
      <c r="DC201" s="3"/>
      <c r="DD201" s="3"/>
      <c r="DE201" s="45"/>
      <c r="DF201" s="45"/>
      <c r="DG201" s="45"/>
      <c r="DH201" s="3"/>
      <c r="DI201" s="3"/>
      <c r="DJ201" s="3"/>
      <c r="DK201" s="3"/>
      <c r="DL201" s="3"/>
      <c r="DM201" s="3"/>
      <c r="DN201" s="3"/>
      <c r="DO201" s="3"/>
      <c r="DP201" s="3"/>
      <c r="DQ201" s="45"/>
      <c r="DR201" s="3"/>
      <c r="DS201" s="47"/>
      <c r="DT201" s="45"/>
      <c r="DU201" s="48"/>
      <c r="DV201" s="3"/>
      <c r="DW201" s="45"/>
      <c r="DX201" s="3"/>
      <c r="DY201" s="3"/>
      <c r="DZ201" s="3"/>
      <c r="EA201" s="3"/>
      <c r="EB201" s="49"/>
      <c r="EC201" s="50"/>
      <c r="EG201" s="51"/>
      <c r="EH201" s="3"/>
      <c r="EI201" s="3"/>
      <c r="EJ201" s="3"/>
      <c r="EK201" s="3"/>
      <c r="EL201" s="3"/>
      <c r="EM201" s="3"/>
    </row>
    <row r="202" spans="1:143" s="22" customFormat="1" x14ac:dyDescent="0.2">
      <c r="A202" s="3"/>
      <c r="B202" s="44"/>
      <c r="C202" s="3"/>
      <c r="D202" s="3"/>
      <c r="E202" s="3"/>
      <c r="F202" s="3"/>
      <c r="G202" s="45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7"/>
      <c r="Y202" s="37"/>
      <c r="Z202" s="37"/>
      <c r="AA202" s="37"/>
      <c r="AB202" s="37"/>
      <c r="AC202" s="3"/>
      <c r="AD202" s="3"/>
      <c r="AE202" s="45"/>
      <c r="AF202" s="45"/>
      <c r="AG202" s="45"/>
      <c r="AH202" s="45"/>
      <c r="AI202" s="45"/>
      <c r="AJ202" s="45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45"/>
      <c r="AZ202" s="45"/>
      <c r="BA202" s="45"/>
      <c r="BB202" s="45"/>
      <c r="BC202" s="45"/>
      <c r="BD202" s="45"/>
      <c r="BE202" s="45"/>
      <c r="BF202" s="45"/>
      <c r="BG202" s="3"/>
      <c r="BH202" s="3"/>
      <c r="BI202" s="3"/>
      <c r="BJ202" s="3"/>
      <c r="BK202" s="3"/>
      <c r="BL202" s="3"/>
      <c r="BM202" s="3"/>
      <c r="BN202" s="3"/>
      <c r="BO202" s="3"/>
      <c r="BP202" s="3"/>
      <c r="BQ202" s="3"/>
      <c r="BR202" s="3"/>
      <c r="BS202" s="3"/>
      <c r="BT202" s="3"/>
      <c r="BU202" s="3"/>
      <c r="BV202" s="3"/>
      <c r="BW202" s="3"/>
      <c r="BX202" s="3"/>
      <c r="BY202" s="3"/>
      <c r="BZ202" s="3"/>
      <c r="CA202" s="3"/>
      <c r="CB202" s="3"/>
      <c r="CC202" s="3"/>
      <c r="CD202" s="3"/>
      <c r="CE202" s="3"/>
      <c r="CF202" s="3"/>
      <c r="CG202" s="3"/>
      <c r="CH202" s="3"/>
      <c r="CI202" s="3"/>
      <c r="CJ202" s="3"/>
      <c r="CK202" s="3"/>
      <c r="CL202" s="3"/>
      <c r="CM202" s="3"/>
      <c r="CN202" s="3"/>
      <c r="CO202" s="3"/>
      <c r="CP202" s="3"/>
      <c r="CQ202" s="3"/>
      <c r="CR202" s="3"/>
      <c r="CS202" s="3"/>
      <c r="CT202" s="46"/>
      <c r="CU202" s="46"/>
      <c r="CV202" s="46"/>
      <c r="CW202" s="3"/>
      <c r="CX202" s="3"/>
      <c r="CY202" s="3"/>
      <c r="CZ202" s="3"/>
      <c r="DA202" s="3"/>
      <c r="DB202" s="3"/>
      <c r="DC202" s="3"/>
      <c r="DD202" s="3"/>
      <c r="DE202" s="45"/>
      <c r="DF202" s="45"/>
      <c r="DG202" s="45"/>
      <c r="DH202" s="3"/>
      <c r="DI202" s="3"/>
      <c r="DJ202" s="3"/>
      <c r="DK202" s="3"/>
      <c r="DL202" s="3"/>
      <c r="DM202" s="3"/>
      <c r="DN202" s="3"/>
      <c r="DO202" s="3"/>
      <c r="DP202" s="3"/>
      <c r="DQ202" s="45"/>
      <c r="DR202" s="3"/>
      <c r="DS202" s="47"/>
      <c r="DT202" s="45"/>
      <c r="DU202" s="48"/>
      <c r="DV202" s="3"/>
      <c r="DW202" s="45"/>
      <c r="DX202" s="3"/>
      <c r="DY202" s="3"/>
      <c r="DZ202" s="3"/>
      <c r="EA202" s="3"/>
      <c r="EB202" s="49"/>
      <c r="EC202" s="50"/>
      <c r="EG202" s="51"/>
      <c r="EH202" s="3"/>
      <c r="EI202" s="3"/>
      <c r="EJ202" s="3"/>
      <c r="EK202" s="3"/>
      <c r="EL202" s="3"/>
      <c r="EM202" s="3"/>
    </row>
    <row r="203" spans="1:143" s="22" customFormat="1" x14ac:dyDescent="0.2">
      <c r="A203" s="3"/>
      <c r="B203" s="44"/>
      <c r="C203" s="3"/>
      <c r="D203" s="3"/>
      <c r="E203" s="3"/>
      <c r="F203" s="3"/>
      <c r="G203" s="45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7"/>
      <c r="Y203" s="37"/>
      <c r="Z203" s="37"/>
      <c r="AA203" s="37"/>
      <c r="AB203" s="37"/>
      <c r="AC203" s="3"/>
      <c r="AD203" s="3"/>
      <c r="AE203" s="45"/>
      <c r="AF203" s="45"/>
      <c r="AG203" s="45"/>
      <c r="AH203" s="45"/>
      <c r="AI203" s="45"/>
      <c r="AJ203" s="45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45"/>
      <c r="AZ203" s="45"/>
      <c r="BA203" s="45"/>
      <c r="BB203" s="45"/>
      <c r="BC203" s="45"/>
      <c r="BD203" s="45"/>
      <c r="BE203" s="45"/>
      <c r="BF203" s="45"/>
      <c r="BG203" s="3"/>
      <c r="BH203" s="3"/>
      <c r="BI203" s="3"/>
      <c r="BJ203" s="3"/>
      <c r="BK203" s="3"/>
      <c r="BL203" s="3"/>
      <c r="BM203" s="3"/>
      <c r="BN203" s="3"/>
      <c r="BO203" s="3"/>
      <c r="BP203" s="3"/>
      <c r="BQ203" s="3"/>
      <c r="BR203" s="3"/>
      <c r="BS203" s="3"/>
      <c r="BT203" s="3"/>
      <c r="BU203" s="3"/>
      <c r="BV203" s="3"/>
      <c r="BW203" s="3"/>
      <c r="BX203" s="3"/>
      <c r="BY203" s="3"/>
      <c r="BZ203" s="3"/>
      <c r="CA203" s="3"/>
      <c r="CB203" s="3"/>
      <c r="CC203" s="3"/>
      <c r="CD203" s="3"/>
      <c r="CE203" s="3"/>
      <c r="CF203" s="3"/>
      <c r="CG203" s="3"/>
      <c r="CH203" s="3"/>
      <c r="CI203" s="3"/>
      <c r="CJ203" s="3"/>
      <c r="CK203" s="3"/>
      <c r="CL203" s="3"/>
      <c r="CM203" s="3"/>
      <c r="CN203" s="3"/>
      <c r="CO203" s="3"/>
      <c r="CP203" s="3"/>
      <c r="CQ203" s="3"/>
      <c r="CR203" s="3"/>
      <c r="CS203" s="3"/>
      <c r="CT203" s="46"/>
      <c r="CU203" s="46"/>
      <c r="CV203" s="46"/>
      <c r="CW203" s="3"/>
      <c r="CX203" s="3"/>
      <c r="CY203" s="3"/>
      <c r="CZ203" s="3"/>
      <c r="DA203" s="3"/>
      <c r="DB203" s="3"/>
      <c r="DC203" s="3"/>
      <c r="DD203" s="3"/>
      <c r="DE203" s="45"/>
      <c r="DF203" s="45"/>
      <c r="DG203" s="45"/>
      <c r="DH203" s="3"/>
      <c r="DI203" s="3"/>
      <c r="DJ203" s="3"/>
      <c r="DK203" s="3"/>
      <c r="DL203" s="3"/>
      <c r="DM203" s="3"/>
      <c r="DN203" s="3"/>
      <c r="DO203" s="3"/>
      <c r="DP203" s="3"/>
      <c r="DQ203" s="45"/>
      <c r="DR203" s="3"/>
      <c r="DS203" s="47"/>
      <c r="DT203" s="45"/>
      <c r="DU203" s="48"/>
      <c r="DV203" s="3"/>
      <c r="DW203" s="45"/>
      <c r="DX203" s="3"/>
      <c r="DY203" s="3"/>
      <c r="DZ203" s="3"/>
      <c r="EA203" s="3"/>
      <c r="EB203" s="49"/>
      <c r="EC203" s="50"/>
      <c r="EG203" s="51"/>
      <c r="EH203" s="3"/>
      <c r="EI203" s="3"/>
      <c r="EJ203" s="3"/>
      <c r="EK203" s="3"/>
      <c r="EL203" s="3"/>
      <c r="EM203" s="3"/>
    </row>
    <row r="204" spans="1:143" s="22" customFormat="1" x14ac:dyDescent="0.2">
      <c r="A204" s="3"/>
      <c r="B204" s="44"/>
      <c r="C204" s="3"/>
      <c r="D204" s="3"/>
      <c r="E204" s="3"/>
      <c r="F204" s="3"/>
      <c r="G204" s="45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7"/>
      <c r="Y204" s="37"/>
      <c r="Z204" s="37"/>
      <c r="AA204" s="37"/>
      <c r="AB204" s="37"/>
      <c r="AC204" s="3"/>
      <c r="AD204" s="3"/>
      <c r="AE204" s="45"/>
      <c r="AF204" s="45"/>
      <c r="AG204" s="45"/>
      <c r="AH204" s="45"/>
      <c r="AI204" s="45"/>
      <c r="AJ204" s="45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45"/>
      <c r="AZ204" s="45"/>
      <c r="BA204" s="45"/>
      <c r="BB204" s="45"/>
      <c r="BC204" s="45"/>
      <c r="BD204" s="45"/>
      <c r="BE204" s="45"/>
      <c r="BF204" s="45"/>
      <c r="BG204" s="3"/>
      <c r="BH204" s="3"/>
      <c r="BI204" s="3"/>
      <c r="BJ204" s="3"/>
      <c r="BK204" s="3"/>
      <c r="BL204" s="3"/>
      <c r="BM204" s="3"/>
      <c r="BN204" s="3"/>
      <c r="BO204" s="3"/>
      <c r="BP204" s="3"/>
      <c r="BQ204" s="3"/>
      <c r="BR204" s="3"/>
      <c r="BS204" s="3"/>
      <c r="BT204" s="3"/>
      <c r="BU204" s="3"/>
      <c r="BV204" s="3"/>
      <c r="BW204" s="3"/>
      <c r="BX204" s="3"/>
      <c r="BY204" s="3"/>
      <c r="BZ204" s="3"/>
      <c r="CA204" s="3"/>
      <c r="CB204" s="3"/>
      <c r="CC204" s="3"/>
      <c r="CD204" s="3"/>
      <c r="CE204" s="3"/>
      <c r="CF204" s="3"/>
      <c r="CG204" s="3"/>
      <c r="CH204" s="3"/>
      <c r="CI204" s="3"/>
      <c r="CJ204" s="3"/>
      <c r="CK204" s="3"/>
      <c r="CL204" s="3"/>
      <c r="CM204" s="3"/>
      <c r="CN204" s="3"/>
      <c r="CO204" s="3"/>
      <c r="CP204" s="3"/>
      <c r="CQ204" s="3"/>
      <c r="CR204" s="3"/>
      <c r="CS204" s="3"/>
      <c r="CT204" s="46"/>
      <c r="CU204" s="46"/>
      <c r="CV204" s="46"/>
      <c r="CW204" s="3"/>
      <c r="CX204" s="3"/>
      <c r="CY204" s="3"/>
      <c r="CZ204" s="3"/>
      <c r="DA204" s="3"/>
      <c r="DB204" s="3"/>
      <c r="DC204" s="3"/>
      <c r="DD204" s="3"/>
      <c r="DE204" s="45"/>
      <c r="DF204" s="45"/>
      <c r="DG204" s="45"/>
      <c r="DH204" s="3"/>
      <c r="DI204" s="3"/>
      <c r="DJ204" s="3"/>
      <c r="DK204" s="3"/>
      <c r="DL204" s="3"/>
      <c r="DM204" s="3"/>
      <c r="DN204" s="3"/>
      <c r="DO204" s="3"/>
      <c r="DP204" s="3"/>
      <c r="DQ204" s="45"/>
      <c r="DR204" s="3"/>
      <c r="DS204" s="47"/>
      <c r="DT204" s="45"/>
      <c r="DU204" s="48"/>
      <c r="DV204" s="3"/>
      <c r="DW204" s="45"/>
      <c r="DX204" s="3"/>
      <c r="DY204" s="3"/>
      <c r="DZ204" s="3"/>
      <c r="EA204" s="3"/>
      <c r="EB204" s="49"/>
      <c r="EC204" s="50"/>
      <c r="EG204" s="51"/>
      <c r="EH204" s="3"/>
      <c r="EI204" s="3"/>
      <c r="EJ204" s="3"/>
      <c r="EK204" s="3"/>
      <c r="EL204" s="3"/>
      <c r="EM204" s="3"/>
    </row>
    <row r="205" spans="1:143" s="22" customFormat="1" x14ac:dyDescent="0.2">
      <c r="A205" s="3"/>
      <c r="B205" s="44"/>
      <c r="C205" s="3"/>
      <c r="D205" s="3"/>
      <c r="E205" s="3"/>
      <c r="F205" s="3"/>
      <c r="G205" s="45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7"/>
      <c r="Y205" s="37"/>
      <c r="Z205" s="37"/>
      <c r="AA205" s="37"/>
      <c r="AB205" s="37"/>
      <c r="AC205" s="3"/>
      <c r="AD205" s="3"/>
      <c r="AE205" s="45"/>
      <c r="AF205" s="45"/>
      <c r="AG205" s="45"/>
      <c r="AH205" s="45"/>
      <c r="AI205" s="45"/>
      <c r="AJ205" s="45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45"/>
      <c r="AZ205" s="45"/>
      <c r="BA205" s="45"/>
      <c r="BB205" s="45"/>
      <c r="BC205" s="45"/>
      <c r="BD205" s="45"/>
      <c r="BE205" s="45"/>
      <c r="BF205" s="45"/>
      <c r="BG205" s="3"/>
      <c r="BH205" s="3"/>
      <c r="BI205" s="3"/>
      <c r="BJ205" s="3"/>
      <c r="BK205" s="3"/>
      <c r="BL205" s="3"/>
      <c r="BM205" s="3"/>
      <c r="BN205" s="3"/>
      <c r="BO205" s="3"/>
      <c r="BP205" s="3"/>
      <c r="BQ205" s="3"/>
      <c r="BR205" s="3"/>
      <c r="BS205" s="3"/>
      <c r="BT205" s="3"/>
      <c r="BU205" s="3"/>
      <c r="BV205" s="3"/>
      <c r="BW205" s="3"/>
      <c r="BX205" s="3"/>
      <c r="BY205" s="3"/>
      <c r="BZ205" s="3"/>
      <c r="CA205" s="3"/>
      <c r="CB205" s="3"/>
      <c r="CC205" s="3"/>
      <c r="CD205" s="3"/>
      <c r="CE205" s="3"/>
      <c r="CF205" s="3"/>
      <c r="CG205" s="3"/>
      <c r="CH205" s="3"/>
      <c r="CI205" s="3"/>
      <c r="CJ205" s="3"/>
      <c r="CK205" s="3"/>
      <c r="CL205" s="3"/>
      <c r="CM205" s="3"/>
      <c r="CN205" s="3"/>
      <c r="CO205" s="3"/>
      <c r="CP205" s="3"/>
      <c r="CQ205" s="3"/>
      <c r="CR205" s="3"/>
      <c r="CS205" s="3"/>
      <c r="CT205" s="46"/>
      <c r="CU205" s="46"/>
      <c r="CV205" s="46"/>
      <c r="CW205" s="3"/>
      <c r="CX205" s="3"/>
      <c r="CY205" s="3"/>
      <c r="CZ205" s="3"/>
      <c r="DA205" s="3"/>
      <c r="DB205" s="3"/>
      <c r="DC205" s="3"/>
      <c r="DD205" s="3"/>
      <c r="DE205" s="45"/>
      <c r="DF205" s="45"/>
      <c r="DG205" s="45"/>
      <c r="DH205" s="3"/>
      <c r="DI205" s="3"/>
      <c r="DJ205" s="3"/>
      <c r="DK205" s="3"/>
      <c r="DL205" s="3"/>
      <c r="DM205" s="3"/>
      <c r="DN205" s="3"/>
      <c r="DO205" s="3"/>
      <c r="DP205" s="3"/>
      <c r="DQ205" s="45"/>
      <c r="DR205" s="3"/>
      <c r="DS205" s="47"/>
      <c r="DT205" s="45"/>
      <c r="DU205" s="48"/>
      <c r="DV205" s="3"/>
      <c r="DW205" s="45"/>
      <c r="DX205" s="3"/>
      <c r="DY205" s="3"/>
      <c r="DZ205" s="3"/>
      <c r="EA205" s="3"/>
      <c r="EB205" s="49"/>
      <c r="EC205" s="50"/>
      <c r="EG205" s="51"/>
      <c r="EH205" s="3"/>
      <c r="EI205" s="3"/>
      <c r="EJ205" s="3"/>
      <c r="EK205" s="3"/>
      <c r="EL205" s="3"/>
      <c r="EM205" s="3"/>
    </row>
    <row r="206" spans="1:143" s="22" customFormat="1" x14ac:dyDescent="0.2">
      <c r="A206" s="3"/>
      <c r="B206" s="44"/>
      <c r="C206" s="3"/>
      <c r="D206" s="3"/>
      <c r="E206" s="3"/>
      <c r="F206" s="3"/>
      <c r="G206" s="45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7"/>
      <c r="Y206" s="37"/>
      <c r="Z206" s="37"/>
      <c r="AA206" s="37"/>
      <c r="AB206" s="37"/>
      <c r="AC206" s="3"/>
      <c r="AD206" s="3"/>
      <c r="AE206" s="45"/>
      <c r="AF206" s="45"/>
      <c r="AG206" s="45"/>
      <c r="AH206" s="45"/>
      <c r="AI206" s="45"/>
      <c r="AJ206" s="45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45"/>
      <c r="AZ206" s="45"/>
      <c r="BA206" s="45"/>
      <c r="BB206" s="45"/>
      <c r="BC206" s="45"/>
      <c r="BD206" s="45"/>
      <c r="BE206" s="45"/>
      <c r="BF206" s="45"/>
      <c r="BG206" s="3"/>
      <c r="BH206" s="3"/>
      <c r="BI206" s="3"/>
      <c r="BJ206" s="3"/>
      <c r="BK206" s="3"/>
      <c r="BL206" s="3"/>
      <c r="BM206" s="3"/>
      <c r="BN206" s="3"/>
      <c r="BO206" s="3"/>
      <c r="BP206" s="3"/>
      <c r="BQ206" s="3"/>
      <c r="BR206" s="3"/>
      <c r="BS206" s="3"/>
      <c r="BT206" s="3"/>
      <c r="BU206" s="3"/>
      <c r="BV206" s="3"/>
      <c r="BW206" s="3"/>
      <c r="BX206" s="3"/>
      <c r="BY206" s="3"/>
      <c r="BZ206" s="3"/>
      <c r="CA206" s="3"/>
      <c r="CB206" s="3"/>
      <c r="CC206" s="3"/>
      <c r="CD206" s="3"/>
      <c r="CE206" s="3"/>
      <c r="CF206" s="3"/>
      <c r="CG206" s="3"/>
      <c r="CH206" s="3"/>
      <c r="CI206" s="3"/>
      <c r="CJ206" s="3"/>
      <c r="CK206" s="3"/>
      <c r="CL206" s="3"/>
      <c r="CM206" s="3"/>
      <c r="CN206" s="3"/>
      <c r="CO206" s="3"/>
      <c r="CP206" s="3"/>
      <c r="CQ206" s="3"/>
      <c r="CR206" s="3"/>
      <c r="CS206" s="3"/>
      <c r="CT206" s="46"/>
      <c r="CU206" s="46"/>
      <c r="CV206" s="46"/>
      <c r="CW206" s="3"/>
      <c r="CX206" s="3"/>
      <c r="CY206" s="3"/>
      <c r="CZ206" s="3"/>
      <c r="DA206" s="3"/>
      <c r="DB206" s="3"/>
      <c r="DC206" s="3"/>
      <c r="DD206" s="3"/>
      <c r="DE206" s="45"/>
      <c r="DF206" s="45"/>
      <c r="DG206" s="45"/>
      <c r="DH206" s="3"/>
      <c r="DI206" s="3"/>
      <c r="DJ206" s="3"/>
      <c r="DK206" s="3"/>
      <c r="DL206" s="3"/>
      <c r="DM206" s="3"/>
      <c r="DN206" s="3"/>
      <c r="DO206" s="3"/>
      <c r="DP206" s="3"/>
      <c r="DQ206" s="45"/>
      <c r="DR206" s="3"/>
      <c r="DS206" s="47"/>
      <c r="DT206" s="45"/>
      <c r="DU206" s="48"/>
      <c r="DV206" s="3"/>
      <c r="DW206" s="45"/>
      <c r="DX206" s="3"/>
      <c r="DY206" s="3"/>
      <c r="DZ206" s="3"/>
      <c r="EA206" s="3"/>
      <c r="EB206" s="49"/>
      <c r="EC206" s="50"/>
      <c r="EG206" s="51"/>
      <c r="EH206" s="3"/>
      <c r="EI206" s="3"/>
      <c r="EJ206" s="3"/>
      <c r="EK206" s="3"/>
      <c r="EL206" s="3"/>
      <c r="EM206" s="3"/>
    </row>
    <row r="207" spans="1:143" s="22" customFormat="1" x14ac:dyDescent="0.2">
      <c r="A207" s="3"/>
      <c r="B207" s="44"/>
      <c r="C207" s="3"/>
      <c r="D207" s="3"/>
      <c r="E207" s="3"/>
      <c r="F207" s="3"/>
      <c r="G207" s="45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7"/>
      <c r="Y207" s="37"/>
      <c r="Z207" s="37"/>
      <c r="AA207" s="37"/>
      <c r="AB207" s="37"/>
      <c r="AC207" s="3"/>
      <c r="AD207" s="3"/>
      <c r="AE207" s="45"/>
      <c r="AF207" s="45"/>
      <c r="AG207" s="45"/>
      <c r="AH207" s="45"/>
      <c r="AI207" s="45"/>
      <c r="AJ207" s="45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45"/>
      <c r="AZ207" s="45"/>
      <c r="BA207" s="45"/>
      <c r="BB207" s="45"/>
      <c r="BC207" s="45"/>
      <c r="BD207" s="45"/>
      <c r="BE207" s="45"/>
      <c r="BF207" s="45"/>
      <c r="BG207" s="3"/>
      <c r="BH207" s="3"/>
      <c r="BI207" s="3"/>
      <c r="BJ207" s="3"/>
      <c r="BK207" s="3"/>
      <c r="BL207" s="3"/>
      <c r="BM207" s="3"/>
      <c r="BN207" s="3"/>
      <c r="BO207" s="3"/>
      <c r="BP207" s="3"/>
      <c r="BQ207" s="3"/>
      <c r="BR207" s="3"/>
      <c r="BS207" s="3"/>
      <c r="BT207" s="3"/>
      <c r="BU207" s="3"/>
      <c r="BV207" s="3"/>
      <c r="BW207" s="3"/>
      <c r="BX207" s="3"/>
      <c r="BY207" s="3"/>
      <c r="BZ207" s="3"/>
      <c r="CA207" s="3"/>
      <c r="CB207" s="3"/>
      <c r="CC207" s="3"/>
      <c r="CD207" s="3"/>
      <c r="CE207" s="3"/>
      <c r="CF207" s="3"/>
      <c r="CG207" s="3"/>
      <c r="CH207" s="3"/>
      <c r="CI207" s="3"/>
      <c r="CJ207" s="3"/>
      <c r="CK207" s="3"/>
      <c r="CL207" s="3"/>
      <c r="CM207" s="3"/>
      <c r="CN207" s="3"/>
      <c r="CO207" s="3"/>
      <c r="CP207" s="3"/>
      <c r="CQ207" s="3"/>
      <c r="CR207" s="3"/>
      <c r="CS207" s="3"/>
      <c r="CT207" s="46"/>
      <c r="CU207" s="46"/>
      <c r="CV207" s="46"/>
      <c r="CW207" s="3"/>
      <c r="CX207" s="3"/>
      <c r="CY207" s="3"/>
      <c r="CZ207" s="3"/>
      <c r="DA207" s="3"/>
      <c r="DB207" s="3"/>
      <c r="DC207" s="3"/>
      <c r="DD207" s="3"/>
      <c r="DE207" s="45"/>
      <c r="DF207" s="45"/>
      <c r="DG207" s="45"/>
      <c r="DH207" s="3"/>
      <c r="DI207" s="3"/>
      <c r="DJ207" s="3"/>
      <c r="DK207" s="3"/>
      <c r="DL207" s="3"/>
      <c r="DM207" s="3"/>
      <c r="DN207" s="3"/>
      <c r="DO207" s="3"/>
      <c r="DP207" s="3"/>
      <c r="DQ207" s="45"/>
      <c r="DR207" s="3"/>
      <c r="DS207" s="47"/>
      <c r="DT207" s="45"/>
      <c r="DU207" s="48"/>
      <c r="DV207" s="3"/>
      <c r="DW207" s="45"/>
      <c r="DX207" s="3"/>
      <c r="DY207" s="3"/>
      <c r="DZ207" s="3"/>
      <c r="EA207" s="3"/>
      <c r="EB207" s="49"/>
      <c r="EC207" s="50"/>
      <c r="EG207" s="51"/>
      <c r="EH207" s="3"/>
      <c r="EI207" s="3"/>
      <c r="EJ207" s="3"/>
      <c r="EK207" s="3"/>
      <c r="EL207" s="3"/>
      <c r="EM207" s="3"/>
    </row>
    <row r="208" spans="1:143" s="22" customFormat="1" x14ac:dyDescent="0.2">
      <c r="A208" s="3"/>
      <c r="B208" s="44"/>
      <c r="C208" s="3"/>
      <c r="D208" s="3"/>
      <c r="E208" s="3"/>
      <c r="F208" s="3"/>
      <c r="G208" s="45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7"/>
      <c r="Y208" s="37"/>
      <c r="Z208" s="37"/>
      <c r="AA208" s="37"/>
      <c r="AB208" s="37"/>
      <c r="AC208" s="3"/>
      <c r="AD208" s="3"/>
      <c r="AE208" s="45"/>
      <c r="AF208" s="45"/>
      <c r="AG208" s="45"/>
      <c r="AH208" s="45"/>
      <c r="AI208" s="45"/>
      <c r="AJ208" s="45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45"/>
      <c r="AZ208" s="45"/>
      <c r="BA208" s="45"/>
      <c r="BB208" s="45"/>
      <c r="BC208" s="45"/>
      <c r="BD208" s="45"/>
      <c r="BE208" s="45"/>
      <c r="BF208" s="45"/>
      <c r="BG208" s="3"/>
      <c r="BH208" s="3"/>
      <c r="BI208" s="3"/>
      <c r="BJ208" s="3"/>
      <c r="BK208" s="3"/>
      <c r="BL208" s="3"/>
      <c r="BM208" s="3"/>
      <c r="BN208" s="3"/>
      <c r="BO208" s="3"/>
      <c r="BP208" s="3"/>
      <c r="BQ208" s="3"/>
      <c r="BR208" s="3"/>
      <c r="BS208" s="3"/>
      <c r="BT208" s="3"/>
      <c r="BU208" s="3"/>
      <c r="BV208" s="3"/>
      <c r="BW208" s="3"/>
      <c r="BX208" s="3"/>
      <c r="BY208" s="3"/>
      <c r="BZ208" s="3"/>
      <c r="CA208" s="3"/>
      <c r="CB208" s="3"/>
      <c r="CC208" s="3"/>
      <c r="CD208" s="3"/>
      <c r="CE208" s="3"/>
      <c r="CF208" s="3"/>
      <c r="CG208" s="3"/>
      <c r="CH208" s="3"/>
      <c r="CI208" s="3"/>
      <c r="CJ208" s="3"/>
      <c r="CK208" s="3"/>
      <c r="CL208" s="3"/>
      <c r="CM208" s="3"/>
      <c r="CN208" s="3"/>
      <c r="CO208" s="3"/>
      <c r="CP208" s="3"/>
      <c r="CQ208" s="3"/>
      <c r="CR208" s="3"/>
      <c r="CS208" s="3"/>
      <c r="CT208" s="46"/>
      <c r="CU208" s="46"/>
      <c r="CV208" s="46"/>
      <c r="CW208" s="3"/>
      <c r="CX208" s="3"/>
      <c r="CY208" s="3"/>
      <c r="CZ208" s="3"/>
      <c r="DA208" s="3"/>
      <c r="DB208" s="3"/>
      <c r="DC208" s="3"/>
      <c r="DD208" s="3"/>
      <c r="DE208" s="45"/>
      <c r="DF208" s="45"/>
      <c r="DG208" s="45"/>
      <c r="DH208" s="3"/>
      <c r="DI208" s="3"/>
      <c r="DJ208" s="3"/>
      <c r="DK208" s="3"/>
      <c r="DL208" s="3"/>
      <c r="DM208" s="3"/>
      <c r="DN208" s="3"/>
      <c r="DO208" s="3"/>
      <c r="DP208" s="3"/>
      <c r="DQ208" s="45"/>
      <c r="DR208" s="3"/>
      <c r="DS208" s="47"/>
      <c r="DT208" s="45"/>
      <c r="DU208" s="48"/>
      <c r="DV208" s="3"/>
      <c r="DW208" s="45"/>
      <c r="DX208" s="3"/>
      <c r="DY208" s="3"/>
      <c r="DZ208" s="3"/>
      <c r="EA208" s="3"/>
      <c r="EB208" s="49"/>
      <c r="EC208" s="50"/>
      <c r="EG208" s="51"/>
      <c r="EH208" s="3"/>
      <c r="EI208" s="3"/>
      <c r="EJ208" s="3"/>
      <c r="EK208" s="3"/>
      <c r="EL208" s="3"/>
      <c r="EM208" s="3"/>
    </row>
    <row r="209" spans="1:143" s="22" customFormat="1" x14ac:dyDescent="0.2">
      <c r="A209" s="3"/>
      <c r="B209" s="44"/>
      <c r="C209" s="3"/>
      <c r="D209" s="3"/>
      <c r="E209" s="3"/>
      <c r="F209" s="3"/>
      <c r="G209" s="45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7"/>
      <c r="Y209" s="37"/>
      <c r="Z209" s="37"/>
      <c r="AA209" s="37"/>
      <c r="AB209" s="37"/>
      <c r="AC209" s="3"/>
      <c r="AD209" s="3"/>
      <c r="AE209" s="45"/>
      <c r="AF209" s="45"/>
      <c r="AG209" s="45"/>
      <c r="AH209" s="45"/>
      <c r="AI209" s="45"/>
      <c r="AJ209" s="45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45"/>
      <c r="AZ209" s="45"/>
      <c r="BA209" s="45"/>
      <c r="BB209" s="45"/>
      <c r="BC209" s="45"/>
      <c r="BD209" s="45"/>
      <c r="BE209" s="45"/>
      <c r="BF209" s="45"/>
      <c r="BG209" s="3"/>
      <c r="BH209" s="3"/>
      <c r="BI209" s="3"/>
      <c r="BJ209" s="3"/>
      <c r="BK209" s="3"/>
      <c r="BL209" s="3"/>
      <c r="BM209" s="3"/>
      <c r="BN209" s="3"/>
      <c r="BO209" s="3"/>
      <c r="BP209" s="3"/>
      <c r="BQ209" s="3"/>
      <c r="BR209" s="3"/>
      <c r="BS209" s="3"/>
      <c r="BT209" s="3"/>
      <c r="BU209" s="3"/>
      <c r="BV209" s="3"/>
      <c r="BW209" s="3"/>
      <c r="BX209" s="3"/>
      <c r="BY209" s="3"/>
      <c r="BZ209" s="3"/>
      <c r="CA209" s="3"/>
      <c r="CB209" s="3"/>
      <c r="CC209" s="3"/>
      <c r="CD209" s="3"/>
      <c r="CE209" s="3"/>
      <c r="CF209" s="3"/>
      <c r="CG209" s="3"/>
      <c r="CH209" s="3"/>
      <c r="CI209" s="3"/>
      <c r="CJ209" s="3"/>
      <c r="CK209" s="3"/>
      <c r="CL209" s="3"/>
      <c r="CM209" s="3"/>
      <c r="CN209" s="3"/>
      <c r="CO209" s="3"/>
      <c r="CP209" s="3"/>
      <c r="CQ209" s="3"/>
      <c r="CR209" s="3"/>
      <c r="CS209" s="3"/>
      <c r="CT209" s="46"/>
      <c r="CU209" s="46"/>
      <c r="CV209" s="46"/>
      <c r="CW209" s="3"/>
      <c r="CX209" s="3"/>
      <c r="CY209" s="3"/>
      <c r="CZ209" s="3"/>
      <c r="DA209" s="3"/>
      <c r="DB209" s="3"/>
      <c r="DC209" s="3"/>
      <c r="DD209" s="3"/>
      <c r="DE209" s="45"/>
      <c r="DF209" s="45"/>
      <c r="DG209" s="45"/>
      <c r="DH209" s="3"/>
      <c r="DI209" s="3"/>
      <c r="DJ209" s="3"/>
      <c r="DK209" s="3"/>
      <c r="DL209" s="3"/>
      <c r="DM209" s="3"/>
      <c r="DN209" s="3"/>
      <c r="DO209" s="3"/>
      <c r="DP209" s="3"/>
      <c r="DQ209" s="45"/>
      <c r="DR209" s="3"/>
      <c r="DS209" s="47"/>
      <c r="DT209" s="45"/>
      <c r="DU209" s="48"/>
      <c r="DV209" s="3"/>
      <c r="DW209" s="45"/>
      <c r="DX209" s="3"/>
      <c r="DY209" s="3"/>
      <c r="DZ209" s="3"/>
      <c r="EA209" s="3"/>
      <c r="EB209" s="49"/>
      <c r="EC209" s="50"/>
      <c r="EG209" s="51"/>
      <c r="EH209" s="3"/>
      <c r="EI209" s="3"/>
      <c r="EJ209" s="3"/>
      <c r="EK209" s="3"/>
      <c r="EL209" s="3"/>
      <c r="EM209" s="3"/>
    </row>
    <row r="210" spans="1:143" s="22" customFormat="1" x14ac:dyDescent="0.2">
      <c r="A210" s="3"/>
      <c r="B210" s="44"/>
      <c r="C210" s="3"/>
      <c r="D210" s="3"/>
      <c r="E210" s="3"/>
      <c r="F210" s="3"/>
      <c r="G210" s="45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7"/>
      <c r="Y210" s="37"/>
      <c r="Z210" s="37"/>
      <c r="AA210" s="37"/>
      <c r="AB210" s="37"/>
      <c r="AC210" s="3"/>
      <c r="AD210" s="3"/>
      <c r="AE210" s="45"/>
      <c r="AF210" s="45"/>
      <c r="AG210" s="45"/>
      <c r="AH210" s="45"/>
      <c r="AI210" s="45"/>
      <c r="AJ210" s="45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45"/>
      <c r="AZ210" s="45"/>
      <c r="BA210" s="45"/>
      <c r="BB210" s="45"/>
      <c r="BC210" s="45"/>
      <c r="BD210" s="45"/>
      <c r="BE210" s="45"/>
      <c r="BF210" s="45"/>
      <c r="BG210" s="3"/>
      <c r="BH210" s="3"/>
      <c r="BI210" s="3"/>
      <c r="BJ210" s="3"/>
      <c r="BK210" s="3"/>
      <c r="BL210" s="3"/>
      <c r="BM210" s="3"/>
      <c r="BN210" s="3"/>
      <c r="BO210" s="3"/>
      <c r="BP210" s="3"/>
      <c r="BQ210" s="3"/>
      <c r="BR210" s="3"/>
      <c r="BS210" s="3"/>
      <c r="BT210" s="3"/>
      <c r="BU210" s="3"/>
      <c r="BV210" s="3"/>
      <c r="BW210" s="3"/>
      <c r="BX210" s="3"/>
      <c r="BY210" s="3"/>
      <c r="BZ210" s="3"/>
      <c r="CA210" s="3"/>
      <c r="CB210" s="3"/>
      <c r="CC210" s="3"/>
      <c r="CD210" s="3"/>
      <c r="CE210" s="3"/>
      <c r="CF210" s="3"/>
      <c r="CG210" s="3"/>
      <c r="CH210" s="3"/>
      <c r="CI210" s="3"/>
      <c r="CJ210" s="3"/>
      <c r="CK210" s="3"/>
      <c r="CL210" s="3"/>
      <c r="CM210" s="3"/>
      <c r="CN210" s="3"/>
      <c r="CO210" s="3"/>
      <c r="CP210" s="3"/>
      <c r="CQ210" s="3"/>
      <c r="CR210" s="3"/>
      <c r="CS210" s="3"/>
      <c r="CT210" s="46"/>
      <c r="CU210" s="46"/>
      <c r="CV210" s="46"/>
      <c r="CW210" s="3"/>
      <c r="CX210" s="3"/>
      <c r="CY210" s="3"/>
      <c r="CZ210" s="3"/>
      <c r="DA210" s="3"/>
      <c r="DB210" s="3"/>
      <c r="DC210" s="3"/>
      <c r="DD210" s="3"/>
      <c r="DE210" s="45"/>
      <c r="DF210" s="45"/>
      <c r="DG210" s="45"/>
      <c r="DH210" s="3"/>
      <c r="DI210" s="3"/>
      <c r="DJ210" s="3"/>
      <c r="DK210" s="3"/>
      <c r="DL210" s="3"/>
      <c r="DM210" s="3"/>
      <c r="DN210" s="3"/>
      <c r="DO210" s="3"/>
      <c r="DP210" s="3"/>
      <c r="DQ210" s="45"/>
      <c r="DR210" s="3"/>
      <c r="DS210" s="47"/>
      <c r="DT210" s="45"/>
      <c r="DU210" s="48"/>
      <c r="DV210" s="3"/>
      <c r="DW210" s="45"/>
      <c r="DX210" s="3"/>
      <c r="DY210" s="3"/>
      <c r="DZ210" s="3"/>
      <c r="EA210" s="3"/>
      <c r="EB210" s="49"/>
      <c r="EC210" s="50"/>
      <c r="EG210" s="51"/>
      <c r="EH210" s="3"/>
      <c r="EI210" s="3"/>
      <c r="EJ210" s="3"/>
      <c r="EK210" s="3"/>
      <c r="EL210" s="3"/>
      <c r="EM210" s="3"/>
    </row>
    <row r="211" spans="1:143" s="22" customFormat="1" x14ac:dyDescent="0.2">
      <c r="A211" s="3"/>
      <c r="B211" s="44"/>
      <c r="C211" s="3"/>
      <c r="D211" s="3"/>
      <c r="E211" s="3"/>
      <c r="F211" s="3"/>
      <c r="G211" s="45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7"/>
      <c r="Y211" s="37"/>
      <c r="Z211" s="37"/>
      <c r="AA211" s="37"/>
      <c r="AB211" s="37"/>
      <c r="AC211" s="3"/>
      <c r="AD211" s="3"/>
      <c r="AE211" s="45"/>
      <c r="AF211" s="45"/>
      <c r="AG211" s="45"/>
      <c r="AH211" s="45"/>
      <c r="AI211" s="45"/>
      <c r="AJ211" s="45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45"/>
      <c r="AZ211" s="45"/>
      <c r="BA211" s="45"/>
      <c r="BB211" s="45"/>
      <c r="BC211" s="45"/>
      <c r="BD211" s="45"/>
      <c r="BE211" s="45"/>
      <c r="BF211" s="45"/>
      <c r="BG211" s="3"/>
      <c r="BH211" s="3"/>
      <c r="BI211" s="3"/>
      <c r="BJ211" s="3"/>
      <c r="BK211" s="3"/>
      <c r="BL211" s="3"/>
      <c r="BM211" s="3"/>
      <c r="BN211" s="3"/>
      <c r="BO211" s="3"/>
      <c r="BP211" s="3"/>
      <c r="BQ211" s="3"/>
      <c r="BR211" s="3"/>
      <c r="BS211" s="3"/>
      <c r="BT211" s="3"/>
      <c r="BU211" s="3"/>
      <c r="BV211" s="3"/>
      <c r="BW211" s="3"/>
      <c r="BX211" s="3"/>
      <c r="BY211" s="3"/>
      <c r="BZ211" s="3"/>
      <c r="CA211" s="3"/>
      <c r="CB211" s="3"/>
      <c r="CC211" s="3"/>
      <c r="CD211" s="3"/>
      <c r="CE211" s="3"/>
      <c r="CF211" s="3"/>
      <c r="CG211" s="3"/>
      <c r="CH211" s="3"/>
      <c r="CI211" s="3"/>
      <c r="CJ211" s="3"/>
      <c r="CK211" s="3"/>
      <c r="CL211" s="3"/>
      <c r="CM211" s="3"/>
      <c r="CN211" s="3"/>
      <c r="CO211" s="3"/>
      <c r="CP211" s="3"/>
      <c r="CQ211" s="3"/>
      <c r="CR211" s="3"/>
      <c r="CS211" s="3"/>
      <c r="CT211" s="46"/>
      <c r="CU211" s="46"/>
      <c r="CV211" s="46"/>
      <c r="CW211" s="3"/>
      <c r="CX211" s="3"/>
      <c r="CY211" s="3"/>
      <c r="CZ211" s="3"/>
      <c r="DA211" s="3"/>
      <c r="DB211" s="3"/>
      <c r="DC211" s="3"/>
      <c r="DD211" s="3"/>
      <c r="DE211" s="45"/>
      <c r="DF211" s="45"/>
      <c r="DG211" s="45"/>
      <c r="DH211" s="3"/>
      <c r="DI211" s="3"/>
      <c r="DJ211" s="3"/>
      <c r="DK211" s="3"/>
      <c r="DL211" s="3"/>
      <c r="DM211" s="3"/>
      <c r="DN211" s="3"/>
      <c r="DO211" s="3"/>
      <c r="DP211" s="3"/>
      <c r="DQ211" s="45"/>
      <c r="DR211" s="3"/>
      <c r="DS211" s="47"/>
      <c r="DT211" s="45"/>
      <c r="DU211" s="48"/>
      <c r="DV211" s="3"/>
      <c r="DW211" s="45"/>
      <c r="DX211" s="3"/>
      <c r="DY211" s="3"/>
      <c r="DZ211" s="3"/>
      <c r="EA211" s="3"/>
      <c r="EB211" s="49"/>
      <c r="EC211" s="50"/>
      <c r="EG211" s="51"/>
      <c r="EH211" s="3"/>
      <c r="EI211" s="3"/>
      <c r="EJ211" s="3"/>
      <c r="EK211" s="3"/>
      <c r="EL211" s="3"/>
      <c r="EM211" s="3"/>
    </row>
    <row r="212" spans="1:143" s="22" customFormat="1" x14ac:dyDescent="0.2">
      <c r="A212" s="3"/>
      <c r="B212" s="44"/>
      <c r="C212" s="3"/>
      <c r="D212" s="3"/>
      <c r="E212" s="3"/>
      <c r="F212" s="3"/>
      <c r="G212" s="45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7"/>
      <c r="Y212" s="37"/>
      <c r="Z212" s="37"/>
      <c r="AA212" s="37"/>
      <c r="AB212" s="37"/>
      <c r="AC212" s="3"/>
      <c r="AD212" s="3"/>
      <c r="AE212" s="45"/>
      <c r="AF212" s="45"/>
      <c r="AG212" s="45"/>
      <c r="AH212" s="45"/>
      <c r="AI212" s="45"/>
      <c r="AJ212" s="45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45"/>
      <c r="AZ212" s="45"/>
      <c r="BA212" s="45"/>
      <c r="BB212" s="45"/>
      <c r="BC212" s="45"/>
      <c r="BD212" s="45"/>
      <c r="BE212" s="45"/>
      <c r="BF212" s="45"/>
      <c r="BG212" s="3"/>
      <c r="BH212" s="3"/>
      <c r="BI212" s="3"/>
      <c r="BJ212" s="3"/>
      <c r="BK212" s="3"/>
      <c r="BL212" s="3"/>
      <c r="BM212" s="3"/>
      <c r="BN212" s="3"/>
      <c r="BO212" s="3"/>
      <c r="BP212" s="3"/>
      <c r="BQ212" s="3"/>
      <c r="BR212" s="3"/>
      <c r="BS212" s="3"/>
      <c r="BT212" s="3"/>
      <c r="BU212" s="3"/>
      <c r="BV212" s="3"/>
      <c r="BW212" s="3"/>
      <c r="BX212" s="3"/>
      <c r="BY212" s="3"/>
      <c r="BZ212" s="3"/>
      <c r="CA212" s="3"/>
      <c r="CB212" s="3"/>
      <c r="CC212" s="3"/>
      <c r="CD212" s="3"/>
      <c r="CE212" s="3"/>
      <c r="CF212" s="3"/>
      <c r="CG212" s="3"/>
      <c r="CH212" s="3"/>
      <c r="CI212" s="3"/>
      <c r="CJ212" s="3"/>
      <c r="CK212" s="3"/>
      <c r="CL212" s="3"/>
      <c r="CM212" s="3"/>
      <c r="CN212" s="3"/>
      <c r="CO212" s="3"/>
      <c r="CP212" s="3"/>
      <c r="CQ212" s="3"/>
      <c r="CR212" s="3"/>
      <c r="CS212" s="3"/>
      <c r="CT212" s="46"/>
      <c r="CU212" s="46"/>
      <c r="CV212" s="46"/>
      <c r="CW212" s="3"/>
      <c r="CX212" s="3"/>
      <c r="CY212" s="3"/>
      <c r="CZ212" s="3"/>
      <c r="DA212" s="3"/>
      <c r="DB212" s="3"/>
      <c r="DC212" s="3"/>
      <c r="DD212" s="3"/>
      <c r="DE212" s="45"/>
      <c r="DF212" s="45"/>
      <c r="DG212" s="45"/>
      <c r="DH212" s="3"/>
      <c r="DI212" s="3"/>
      <c r="DJ212" s="3"/>
      <c r="DK212" s="3"/>
      <c r="DL212" s="3"/>
      <c r="DM212" s="3"/>
      <c r="DN212" s="3"/>
      <c r="DO212" s="3"/>
      <c r="DP212" s="3"/>
      <c r="DQ212" s="45"/>
      <c r="DR212" s="3"/>
      <c r="DS212" s="47"/>
      <c r="DT212" s="45"/>
      <c r="DU212" s="48"/>
      <c r="DV212" s="3"/>
      <c r="DW212" s="45"/>
      <c r="DX212" s="3"/>
      <c r="DY212" s="3"/>
      <c r="DZ212" s="3"/>
      <c r="EA212" s="3"/>
      <c r="EB212" s="49"/>
      <c r="EC212" s="50"/>
      <c r="EG212" s="51"/>
      <c r="EH212" s="3"/>
      <c r="EI212" s="3"/>
      <c r="EJ212" s="3"/>
      <c r="EK212" s="3"/>
      <c r="EL212" s="3"/>
      <c r="EM212" s="3"/>
    </row>
    <row r="213" spans="1:143" s="22" customFormat="1" x14ac:dyDescent="0.2">
      <c r="A213" s="3"/>
      <c r="B213" s="44"/>
      <c r="C213" s="3"/>
      <c r="D213" s="3"/>
      <c r="E213" s="3"/>
      <c r="F213" s="3"/>
      <c r="G213" s="45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7"/>
      <c r="Y213" s="37"/>
      <c r="Z213" s="37"/>
      <c r="AA213" s="37"/>
      <c r="AB213" s="37"/>
      <c r="AC213" s="3"/>
      <c r="AD213" s="3"/>
      <c r="AE213" s="45"/>
      <c r="AF213" s="45"/>
      <c r="AG213" s="45"/>
      <c r="AH213" s="45"/>
      <c r="AI213" s="45"/>
      <c r="AJ213" s="45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45"/>
      <c r="AZ213" s="45"/>
      <c r="BA213" s="45"/>
      <c r="BB213" s="45"/>
      <c r="BC213" s="45"/>
      <c r="BD213" s="45"/>
      <c r="BE213" s="45"/>
      <c r="BF213" s="45"/>
      <c r="BG213" s="3"/>
      <c r="BH213" s="3"/>
      <c r="BI213" s="3"/>
      <c r="BJ213" s="3"/>
      <c r="BK213" s="3"/>
      <c r="BL213" s="3"/>
      <c r="BM213" s="3"/>
      <c r="BN213" s="3"/>
      <c r="BO213" s="3"/>
      <c r="BP213" s="3"/>
      <c r="BQ213" s="3"/>
      <c r="BR213" s="3"/>
      <c r="BS213" s="3"/>
      <c r="BT213" s="3"/>
      <c r="BU213" s="3"/>
      <c r="BV213" s="3"/>
      <c r="BW213" s="3"/>
      <c r="BX213" s="3"/>
      <c r="BY213" s="3"/>
      <c r="BZ213" s="3"/>
      <c r="CA213" s="3"/>
      <c r="CB213" s="3"/>
      <c r="CC213" s="3"/>
      <c r="CD213" s="3"/>
      <c r="CE213" s="3"/>
      <c r="CF213" s="3"/>
      <c r="CG213" s="3"/>
      <c r="CH213" s="3"/>
      <c r="CI213" s="3"/>
      <c r="CJ213" s="3"/>
      <c r="CK213" s="3"/>
      <c r="CL213" s="3"/>
      <c r="CM213" s="3"/>
      <c r="CN213" s="3"/>
      <c r="CO213" s="3"/>
      <c r="CP213" s="3"/>
      <c r="CQ213" s="3"/>
      <c r="CR213" s="3"/>
      <c r="CS213" s="3"/>
      <c r="CT213" s="46"/>
      <c r="CU213" s="46"/>
      <c r="CV213" s="46"/>
      <c r="CW213" s="3"/>
      <c r="CX213" s="3"/>
      <c r="CY213" s="3"/>
      <c r="CZ213" s="3"/>
      <c r="DA213" s="3"/>
      <c r="DB213" s="3"/>
      <c r="DC213" s="3"/>
      <c r="DD213" s="3"/>
      <c r="DE213" s="45"/>
      <c r="DF213" s="45"/>
      <c r="DG213" s="45"/>
      <c r="DH213" s="3"/>
      <c r="DI213" s="3"/>
      <c r="DJ213" s="3"/>
      <c r="DK213" s="3"/>
      <c r="DL213" s="3"/>
      <c r="DM213" s="3"/>
      <c r="DN213" s="3"/>
      <c r="DO213" s="3"/>
      <c r="DP213" s="3"/>
      <c r="DQ213" s="45"/>
      <c r="DR213" s="3"/>
      <c r="DS213" s="47"/>
      <c r="DT213" s="45"/>
      <c r="DU213" s="48"/>
      <c r="DV213" s="3"/>
      <c r="DW213" s="45"/>
      <c r="DX213" s="3"/>
      <c r="DY213" s="3"/>
      <c r="DZ213" s="3"/>
      <c r="EA213" s="3"/>
      <c r="EB213" s="49"/>
      <c r="EC213" s="50"/>
      <c r="EG213" s="51"/>
      <c r="EH213" s="3"/>
      <c r="EI213" s="3"/>
      <c r="EJ213" s="3"/>
      <c r="EK213" s="3"/>
      <c r="EL213" s="3"/>
      <c r="EM213" s="3"/>
    </row>
    <row r="214" spans="1:143" s="22" customFormat="1" x14ac:dyDescent="0.2">
      <c r="A214" s="3"/>
      <c r="B214" s="44"/>
      <c r="C214" s="3"/>
      <c r="D214" s="3"/>
      <c r="E214" s="3"/>
      <c r="F214" s="3"/>
      <c r="G214" s="45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7"/>
      <c r="Y214" s="37"/>
      <c r="Z214" s="37"/>
      <c r="AA214" s="37"/>
      <c r="AB214" s="37"/>
      <c r="AC214" s="3"/>
      <c r="AD214" s="3"/>
      <c r="AE214" s="45"/>
      <c r="AF214" s="45"/>
      <c r="AG214" s="45"/>
      <c r="AH214" s="45"/>
      <c r="AI214" s="45"/>
      <c r="AJ214" s="45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45"/>
      <c r="AZ214" s="45"/>
      <c r="BA214" s="45"/>
      <c r="BB214" s="45"/>
      <c r="BC214" s="45"/>
      <c r="BD214" s="45"/>
      <c r="BE214" s="45"/>
      <c r="BF214" s="45"/>
      <c r="BG214" s="3"/>
      <c r="BH214" s="3"/>
      <c r="BI214" s="3"/>
      <c r="BJ214" s="3"/>
      <c r="BK214" s="3"/>
      <c r="BL214" s="3"/>
      <c r="BM214" s="3"/>
      <c r="BN214" s="3"/>
      <c r="BO214" s="3"/>
      <c r="BP214" s="3"/>
      <c r="BQ214" s="3"/>
      <c r="BR214" s="3"/>
      <c r="BS214" s="3"/>
      <c r="BT214" s="3"/>
      <c r="BU214" s="3"/>
      <c r="BV214" s="3"/>
      <c r="BW214" s="3"/>
      <c r="BX214" s="3"/>
      <c r="BY214" s="3"/>
      <c r="BZ214" s="3"/>
      <c r="CA214" s="3"/>
      <c r="CB214" s="3"/>
      <c r="CC214" s="3"/>
      <c r="CD214" s="3"/>
      <c r="CE214" s="3"/>
      <c r="CF214" s="3"/>
      <c r="CG214" s="3"/>
      <c r="CH214" s="3"/>
      <c r="CI214" s="3"/>
      <c r="CJ214" s="3"/>
      <c r="CK214" s="3"/>
      <c r="CL214" s="3"/>
      <c r="CM214" s="3"/>
      <c r="CN214" s="3"/>
      <c r="CO214" s="3"/>
      <c r="CP214" s="3"/>
      <c r="CQ214" s="3"/>
      <c r="CR214" s="3"/>
      <c r="CS214" s="3"/>
      <c r="CT214" s="46"/>
      <c r="CU214" s="46"/>
      <c r="CV214" s="46"/>
      <c r="CW214" s="3"/>
      <c r="CX214" s="3"/>
      <c r="CY214" s="3"/>
      <c r="CZ214" s="3"/>
      <c r="DA214" s="3"/>
      <c r="DB214" s="3"/>
      <c r="DC214" s="3"/>
      <c r="DD214" s="3"/>
      <c r="DE214" s="45"/>
      <c r="DF214" s="45"/>
      <c r="DG214" s="45"/>
      <c r="DH214" s="3"/>
      <c r="DI214" s="3"/>
      <c r="DJ214" s="3"/>
      <c r="DK214" s="3"/>
      <c r="DL214" s="3"/>
      <c r="DM214" s="3"/>
      <c r="DN214" s="3"/>
      <c r="DO214" s="3"/>
      <c r="DP214" s="3"/>
      <c r="DQ214" s="45"/>
      <c r="DR214" s="3"/>
      <c r="DS214" s="47"/>
      <c r="DT214" s="45"/>
      <c r="DU214" s="48"/>
      <c r="DV214" s="3"/>
      <c r="DW214" s="45"/>
      <c r="DX214" s="3"/>
      <c r="DY214" s="3"/>
      <c r="DZ214" s="3"/>
      <c r="EA214" s="3"/>
      <c r="EB214" s="49"/>
      <c r="EC214" s="50"/>
      <c r="EG214" s="51"/>
      <c r="EH214" s="3"/>
      <c r="EI214" s="3"/>
      <c r="EJ214" s="3"/>
      <c r="EK214" s="3"/>
      <c r="EL214" s="3"/>
      <c r="EM214" s="3"/>
    </row>
    <row r="215" spans="1:143" s="22" customFormat="1" x14ac:dyDescent="0.2">
      <c r="A215" s="3"/>
      <c r="B215" s="44"/>
      <c r="C215" s="3"/>
      <c r="D215" s="3"/>
      <c r="E215" s="3"/>
      <c r="F215" s="3"/>
      <c r="G215" s="45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7"/>
      <c r="Y215" s="37"/>
      <c r="Z215" s="37"/>
      <c r="AA215" s="37"/>
      <c r="AB215" s="37"/>
      <c r="AC215" s="3"/>
      <c r="AD215" s="3"/>
      <c r="AE215" s="45"/>
      <c r="AF215" s="45"/>
      <c r="AG215" s="45"/>
      <c r="AH215" s="45"/>
      <c r="AI215" s="45"/>
      <c r="AJ215" s="45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45"/>
      <c r="AZ215" s="45"/>
      <c r="BA215" s="45"/>
      <c r="BB215" s="45"/>
      <c r="BC215" s="45"/>
      <c r="BD215" s="45"/>
      <c r="BE215" s="45"/>
      <c r="BF215" s="45"/>
      <c r="BG215" s="3"/>
      <c r="BH215" s="3"/>
      <c r="BI215" s="3"/>
      <c r="BJ215" s="3"/>
      <c r="BK215" s="3"/>
      <c r="BL215" s="3"/>
      <c r="BM215" s="3"/>
      <c r="BN215" s="3"/>
      <c r="BO215" s="3"/>
      <c r="BP215" s="3"/>
      <c r="BQ215" s="3"/>
      <c r="BR215" s="3"/>
      <c r="BS215" s="3"/>
      <c r="BT215" s="3"/>
      <c r="BU215" s="3"/>
      <c r="BV215" s="3"/>
      <c r="BW215" s="3"/>
      <c r="BX215" s="3"/>
      <c r="BY215" s="3"/>
      <c r="BZ215" s="3"/>
      <c r="CA215" s="3"/>
      <c r="CB215" s="3"/>
      <c r="CC215" s="3"/>
      <c r="CD215" s="3"/>
      <c r="CE215" s="3"/>
      <c r="CF215" s="3"/>
      <c r="CG215" s="3"/>
      <c r="CH215" s="3"/>
      <c r="CI215" s="3"/>
      <c r="CJ215" s="3"/>
      <c r="CK215" s="3"/>
      <c r="CL215" s="3"/>
      <c r="CM215" s="3"/>
      <c r="CN215" s="3"/>
      <c r="CO215" s="3"/>
      <c r="CP215" s="3"/>
      <c r="CQ215" s="3"/>
      <c r="CR215" s="3"/>
      <c r="CS215" s="3"/>
      <c r="CT215" s="46"/>
      <c r="CU215" s="46"/>
      <c r="CV215" s="46"/>
      <c r="CW215" s="3"/>
      <c r="CX215" s="3"/>
      <c r="CY215" s="3"/>
      <c r="CZ215" s="3"/>
      <c r="DA215" s="3"/>
      <c r="DB215" s="3"/>
      <c r="DC215" s="3"/>
      <c r="DD215" s="3"/>
      <c r="DE215" s="45"/>
      <c r="DF215" s="45"/>
      <c r="DG215" s="45"/>
      <c r="DH215" s="3"/>
      <c r="DI215" s="3"/>
      <c r="DJ215" s="3"/>
      <c r="DK215" s="3"/>
      <c r="DL215" s="3"/>
      <c r="DM215" s="3"/>
      <c r="DN215" s="3"/>
      <c r="DO215" s="3"/>
      <c r="DP215" s="3"/>
      <c r="DQ215" s="45"/>
      <c r="DR215" s="3"/>
      <c r="DS215" s="47"/>
      <c r="DT215" s="45"/>
      <c r="DU215" s="48"/>
      <c r="DV215" s="3"/>
      <c r="DW215" s="45"/>
      <c r="DX215" s="3"/>
      <c r="DY215" s="3"/>
      <c r="DZ215" s="3"/>
      <c r="EA215" s="3"/>
      <c r="EB215" s="49"/>
      <c r="EC215" s="50"/>
      <c r="EG215" s="51"/>
      <c r="EH215" s="3"/>
      <c r="EI215" s="3"/>
      <c r="EJ215" s="3"/>
      <c r="EK215" s="3"/>
      <c r="EL215" s="3"/>
      <c r="EM215" s="3"/>
    </row>
    <row r="216" spans="1:143" s="22" customFormat="1" x14ac:dyDescent="0.2">
      <c r="A216" s="3"/>
      <c r="B216" s="44"/>
      <c r="C216" s="3"/>
      <c r="D216" s="3"/>
      <c r="E216" s="3"/>
      <c r="F216" s="3"/>
      <c r="G216" s="45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7"/>
      <c r="Y216" s="37"/>
      <c r="Z216" s="37"/>
      <c r="AA216" s="37"/>
      <c r="AB216" s="37"/>
      <c r="AC216" s="3"/>
      <c r="AD216" s="3"/>
      <c r="AE216" s="45"/>
      <c r="AF216" s="45"/>
      <c r="AG216" s="45"/>
      <c r="AH216" s="45"/>
      <c r="AI216" s="45"/>
      <c r="AJ216" s="45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45"/>
      <c r="AZ216" s="45"/>
      <c r="BA216" s="45"/>
      <c r="BB216" s="45"/>
      <c r="BC216" s="45"/>
      <c r="BD216" s="45"/>
      <c r="BE216" s="45"/>
      <c r="BF216" s="45"/>
      <c r="BG216" s="3"/>
      <c r="BH216" s="3"/>
      <c r="BI216" s="3"/>
      <c r="BJ216" s="3"/>
      <c r="BK216" s="3"/>
      <c r="BL216" s="3"/>
      <c r="BM216" s="3"/>
      <c r="BN216" s="3"/>
      <c r="BO216" s="3"/>
      <c r="BP216" s="3"/>
      <c r="BQ216" s="3"/>
      <c r="BR216" s="3"/>
      <c r="BS216" s="3"/>
      <c r="BT216" s="3"/>
      <c r="BU216" s="3"/>
      <c r="BV216" s="3"/>
      <c r="BW216" s="3"/>
      <c r="BX216" s="3"/>
      <c r="BY216" s="3"/>
      <c r="BZ216" s="3"/>
      <c r="CA216" s="3"/>
      <c r="CB216" s="3"/>
      <c r="CC216" s="3"/>
      <c r="CD216" s="3"/>
      <c r="CE216" s="3"/>
      <c r="CF216" s="3"/>
      <c r="CG216" s="3"/>
      <c r="CH216" s="3"/>
      <c r="CI216" s="3"/>
      <c r="CJ216" s="3"/>
      <c r="CK216" s="3"/>
      <c r="CL216" s="3"/>
      <c r="CM216" s="3"/>
      <c r="CN216" s="3"/>
      <c r="CO216" s="3"/>
      <c r="CP216" s="3"/>
      <c r="CQ216" s="3"/>
      <c r="CR216" s="3"/>
      <c r="CS216" s="3"/>
      <c r="CT216" s="46"/>
      <c r="CU216" s="46"/>
      <c r="CV216" s="46"/>
      <c r="CW216" s="3"/>
      <c r="CX216" s="3"/>
      <c r="CY216" s="3"/>
      <c r="CZ216" s="3"/>
      <c r="DA216" s="3"/>
      <c r="DB216" s="3"/>
      <c r="DC216" s="3"/>
      <c r="DD216" s="3"/>
      <c r="DE216" s="45"/>
      <c r="DF216" s="45"/>
      <c r="DG216" s="45"/>
      <c r="DH216" s="3"/>
      <c r="DI216" s="3"/>
      <c r="DJ216" s="3"/>
      <c r="DK216" s="3"/>
      <c r="DL216" s="3"/>
      <c r="DM216" s="3"/>
      <c r="DN216" s="3"/>
      <c r="DO216" s="3"/>
      <c r="DP216" s="3"/>
      <c r="DQ216" s="45"/>
      <c r="DR216" s="3"/>
      <c r="DS216" s="47"/>
      <c r="DT216" s="45"/>
      <c r="DU216" s="48"/>
      <c r="DV216" s="3"/>
      <c r="DW216" s="45"/>
      <c r="DX216" s="3"/>
      <c r="DY216" s="3"/>
      <c r="DZ216" s="3"/>
      <c r="EA216" s="3"/>
      <c r="EB216" s="49"/>
      <c r="EC216" s="50"/>
      <c r="EG216" s="51"/>
      <c r="EH216" s="3"/>
      <c r="EI216" s="3"/>
      <c r="EJ216" s="3"/>
      <c r="EK216" s="3"/>
      <c r="EL216" s="3"/>
      <c r="EM216" s="3"/>
    </row>
    <row r="217" spans="1:143" s="22" customFormat="1" x14ac:dyDescent="0.2">
      <c r="A217" s="3"/>
      <c r="B217" s="44"/>
      <c r="C217" s="3"/>
      <c r="D217" s="3"/>
      <c r="E217" s="3"/>
      <c r="F217" s="3"/>
      <c r="G217" s="45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7"/>
      <c r="Y217" s="37"/>
      <c r="Z217" s="37"/>
      <c r="AA217" s="37"/>
      <c r="AB217" s="37"/>
      <c r="AC217" s="3"/>
      <c r="AD217" s="3"/>
      <c r="AE217" s="45"/>
      <c r="AF217" s="45"/>
      <c r="AG217" s="45"/>
      <c r="AH217" s="45"/>
      <c r="AI217" s="45"/>
      <c r="AJ217" s="45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45"/>
      <c r="AZ217" s="45"/>
      <c r="BA217" s="45"/>
      <c r="BB217" s="45"/>
      <c r="BC217" s="45"/>
      <c r="BD217" s="45"/>
      <c r="BE217" s="45"/>
      <c r="BF217" s="45"/>
      <c r="BG217" s="3"/>
      <c r="BH217" s="3"/>
      <c r="BI217" s="3"/>
      <c r="BJ217" s="3"/>
      <c r="BK217" s="3"/>
      <c r="BL217" s="3"/>
      <c r="BM217" s="3"/>
      <c r="BN217" s="3"/>
      <c r="BO217" s="3"/>
      <c r="BP217" s="3"/>
      <c r="BQ217" s="3"/>
      <c r="BR217" s="3"/>
      <c r="BS217" s="3"/>
      <c r="BT217" s="3"/>
      <c r="BU217" s="3"/>
      <c r="BV217" s="3"/>
      <c r="BW217" s="3"/>
      <c r="BX217" s="3"/>
      <c r="BY217" s="3"/>
      <c r="BZ217" s="3"/>
      <c r="CA217" s="3"/>
      <c r="CB217" s="3"/>
      <c r="CC217" s="3"/>
      <c r="CD217" s="3"/>
      <c r="CE217" s="3"/>
      <c r="CF217" s="3"/>
      <c r="CG217" s="3"/>
      <c r="CH217" s="3"/>
      <c r="CI217" s="3"/>
      <c r="CJ217" s="3"/>
      <c r="CK217" s="3"/>
      <c r="CL217" s="3"/>
      <c r="CM217" s="3"/>
      <c r="CN217" s="3"/>
      <c r="CO217" s="3"/>
      <c r="CP217" s="3"/>
      <c r="CQ217" s="3"/>
      <c r="CR217" s="3"/>
      <c r="CS217" s="3"/>
      <c r="CT217" s="46"/>
      <c r="CU217" s="46"/>
      <c r="CV217" s="46"/>
      <c r="CW217" s="3"/>
      <c r="CX217" s="3"/>
      <c r="CY217" s="3"/>
      <c r="CZ217" s="3"/>
      <c r="DA217" s="3"/>
      <c r="DB217" s="3"/>
      <c r="DC217" s="3"/>
      <c r="DD217" s="3"/>
      <c r="DE217" s="45"/>
      <c r="DF217" s="45"/>
      <c r="DG217" s="45"/>
      <c r="DH217" s="3"/>
      <c r="DI217" s="3"/>
      <c r="DJ217" s="3"/>
      <c r="DK217" s="3"/>
      <c r="DL217" s="3"/>
      <c r="DM217" s="3"/>
      <c r="DN217" s="3"/>
      <c r="DO217" s="3"/>
      <c r="DP217" s="3"/>
      <c r="DQ217" s="45"/>
      <c r="DR217" s="3"/>
      <c r="DS217" s="47"/>
      <c r="DT217" s="45"/>
      <c r="DU217" s="48"/>
      <c r="DV217" s="3"/>
      <c r="DW217" s="45"/>
      <c r="DX217" s="3"/>
      <c r="DY217" s="3"/>
      <c r="DZ217" s="3"/>
      <c r="EA217" s="3"/>
      <c r="EB217" s="49"/>
      <c r="EC217" s="50"/>
      <c r="EG217" s="51"/>
      <c r="EH217" s="3"/>
      <c r="EI217" s="3"/>
      <c r="EJ217" s="3"/>
      <c r="EK217" s="3"/>
      <c r="EL217" s="3"/>
      <c r="EM217" s="3"/>
    </row>
    <row r="218" spans="1:143" s="22" customFormat="1" x14ac:dyDescent="0.2">
      <c r="A218" s="3"/>
      <c r="B218" s="44"/>
      <c r="C218" s="3"/>
      <c r="D218" s="3"/>
      <c r="E218" s="3"/>
      <c r="F218" s="3"/>
      <c r="G218" s="45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7"/>
      <c r="Y218" s="37"/>
      <c r="Z218" s="37"/>
      <c r="AA218" s="37"/>
      <c r="AB218" s="37"/>
      <c r="AC218" s="3"/>
      <c r="AD218" s="3"/>
      <c r="AE218" s="45"/>
      <c r="AF218" s="45"/>
      <c r="AG218" s="45"/>
      <c r="AH218" s="45"/>
      <c r="AI218" s="45"/>
      <c r="AJ218" s="45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45"/>
      <c r="AZ218" s="45"/>
      <c r="BA218" s="45"/>
      <c r="BB218" s="45"/>
      <c r="BC218" s="45"/>
      <c r="BD218" s="45"/>
      <c r="BE218" s="45"/>
      <c r="BF218" s="45"/>
      <c r="BG218" s="3"/>
      <c r="BH218" s="3"/>
      <c r="BI218" s="3"/>
      <c r="BJ218" s="3"/>
      <c r="BK218" s="3"/>
      <c r="BL218" s="3"/>
      <c r="BM218" s="3"/>
      <c r="BN218" s="3"/>
      <c r="BO218" s="3"/>
      <c r="BP218" s="3"/>
      <c r="BQ218" s="3"/>
      <c r="BR218" s="3"/>
      <c r="BS218" s="3"/>
      <c r="BT218" s="3"/>
      <c r="BU218" s="3"/>
      <c r="BV218" s="3"/>
      <c r="BW218" s="3"/>
      <c r="BX218" s="3"/>
      <c r="BY218" s="3"/>
      <c r="BZ218" s="3"/>
      <c r="CA218" s="3"/>
      <c r="CB218" s="3"/>
      <c r="CC218" s="3"/>
      <c r="CD218" s="3"/>
      <c r="CE218" s="3"/>
      <c r="CF218" s="3"/>
      <c r="CG218" s="3"/>
      <c r="CH218" s="3"/>
      <c r="CI218" s="3"/>
      <c r="CJ218" s="3"/>
      <c r="CK218" s="3"/>
      <c r="CL218" s="3"/>
      <c r="CM218" s="3"/>
      <c r="CN218" s="3"/>
      <c r="CO218" s="3"/>
      <c r="CP218" s="3"/>
      <c r="CQ218" s="3"/>
      <c r="CR218" s="3"/>
      <c r="CS218" s="3"/>
      <c r="CT218" s="46"/>
      <c r="CU218" s="46"/>
      <c r="CV218" s="46"/>
      <c r="CW218" s="3"/>
      <c r="CX218" s="3"/>
      <c r="CY218" s="3"/>
      <c r="CZ218" s="3"/>
      <c r="DA218" s="3"/>
      <c r="DB218" s="3"/>
      <c r="DC218" s="3"/>
      <c r="DD218" s="3"/>
      <c r="DE218" s="45"/>
      <c r="DF218" s="45"/>
      <c r="DG218" s="45"/>
      <c r="DH218" s="3"/>
      <c r="DI218" s="3"/>
      <c r="DJ218" s="3"/>
      <c r="DK218" s="3"/>
      <c r="DL218" s="3"/>
      <c r="DM218" s="3"/>
      <c r="DN218" s="3"/>
      <c r="DO218" s="3"/>
      <c r="DP218" s="3"/>
      <c r="DQ218" s="45"/>
      <c r="DR218" s="3"/>
      <c r="DS218" s="47"/>
      <c r="DT218" s="45"/>
      <c r="DU218" s="48"/>
      <c r="DV218" s="3"/>
      <c r="DW218" s="45"/>
      <c r="DX218" s="3"/>
      <c r="DY218" s="3"/>
      <c r="DZ218" s="3"/>
      <c r="EA218" s="3"/>
      <c r="EB218" s="49"/>
      <c r="EC218" s="50"/>
      <c r="EG218" s="51"/>
      <c r="EH218" s="3"/>
      <c r="EI218" s="3"/>
      <c r="EJ218" s="3"/>
      <c r="EK218" s="3"/>
      <c r="EL218" s="3"/>
      <c r="EM218" s="3"/>
    </row>
    <row r="219" spans="1:143" s="22" customFormat="1" x14ac:dyDescent="0.2">
      <c r="A219" s="3"/>
      <c r="B219" s="44"/>
      <c r="C219" s="3"/>
      <c r="D219" s="3"/>
      <c r="E219" s="3"/>
      <c r="F219" s="3"/>
      <c r="G219" s="45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7"/>
      <c r="Y219" s="37"/>
      <c r="Z219" s="37"/>
      <c r="AA219" s="37"/>
      <c r="AB219" s="37"/>
      <c r="AC219" s="3"/>
      <c r="AD219" s="3"/>
      <c r="AE219" s="45"/>
      <c r="AF219" s="45"/>
      <c r="AG219" s="45"/>
      <c r="AH219" s="45"/>
      <c r="AI219" s="45"/>
      <c r="AJ219" s="45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45"/>
      <c r="AZ219" s="45"/>
      <c r="BA219" s="45"/>
      <c r="BB219" s="45"/>
      <c r="BC219" s="45"/>
      <c r="BD219" s="45"/>
      <c r="BE219" s="45"/>
      <c r="BF219" s="45"/>
      <c r="BG219" s="3"/>
      <c r="BH219" s="3"/>
      <c r="BI219" s="3"/>
      <c r="BJ219" s="3"/>
      <c r="BK219" s="3"/>
      <c r="BL219" s="3"/>
      <c r="BM219" s="3"/>
      <c r="BN219" s="3"/>
      <c r="BO219" s="3"/>
      <c r="BP219" s="3"/>
      <c r="BQ219" s="3"/>
      <c r="BR219" s="3"/>
      <c r="BS219" s="3"/>
      <c r="BT219" s="3"/>
      <c r="BU219" s="3"/>
      <c r="BV219" s="3"/>
      <c r="BW219" s="3"/>
      <c r="BX219" s="3"/>
      <c r="BY219" s="3"/>
      <c r="BZ219" s="3"/>
      <c r="CA219" s="3"/>
      <c r="CB219" s="3"/>
      <c r="CC219" s="3"/>
      <c r="CD219" s="3"/>
      <c r="CE219" s="3"/>
      <c r="CF219" s="3"/>
      <c r="CG219" s="3"/>
      <c r="CH219" s="3"/>
      <c r="CI219" s="3"/>
      <c r="CJ219" s="3"/>
      <c r="CK219" s="3"/>
      <c r="CL219" s="3"/>
      <c r="CM219" s="3"/>
      <c r="CN219" s="3"/>
      <c r="CO219" s="3"/>
      <c r="CP219" s="3"/>
      <c r="CQ219" s="3"/>
      <c r="CR219" s="3"/>
      <c r="CS219" s="3"/>
      <c r="CT219" s="46"/>
      <c r="CU219" s="46"/>
      <c r="CV219" s="46"/>
      <c r="CW219" s="3"/>
      <c r="CX219" s="3"/>
      <c r="CY219" s="3"/>
      <c r="CZ219" s="3"/>
      <c r="DA219" s="3"/>
      <c r="DB219" s="3"/>
      <c r="DC219" s="3"/>
      <c r="DD219" s="3"/>
      <c r="DE219" s="45"/>
      <c r="DF219" s="45"/>
      <c r="DG219" s="45"/>
      <c r="DH219" s="3"/>
      <c r="DI219" s="3"/>
      <c r="DJ219" s="3"/>
      <c r="DK219" s="3"/>
      <c r="DL219" s="3"/>
      <c r="DM219" s="3"/>
      <c r="DN219" s="3"/>
      <c r="DO219" s="3"/>
      <c r="DP219" s="3"/>
      <c r="DQ219" s="45"/>
      <c r="DR219" s="3"/>
      <c r="DS219" s="47"/>
      <c r="DT219" s="45"/>
      <c r="DU219" s="48"/>
      <c r="DV219" s="3"/>
      <c r="DW219" s="45"/>
      <c r="DX219" s="3"/>
      <c r="DY219" s="3"/>
      <c r="DZ219" s="3"/>
      <c r="EA219" s="3"/>
      <c r="EB219" s="49"/>
      <c r="EC219" s="50"/>
      <c r="EG219" s="51"/>
      <c r="EH219" s="3"/>
      <c r="EI219" s="3"/>
      <c r="EJ219" s="3"/>
      <c r="EK219" s="3"/>
      <c r="EL219" s="3"/>
      <c r="EM219" s="3"/>
    </row>
    <row r="220" spans="1:143" s="22" customFormat="1" x14ac:dyDescent="0.2">
      <c r="A220" s="3"/>
      <c r="B220" s="44"/>
      <c r="C220" s="3"/>
      <c r="D220" s="3"/>
      <c r="E220" s="3"/>
      <c r="F220" s="3"/>
      <c r="G220" s="45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7"/>
      <c r="Y220" s="37"/>
      <c r="Z220" s="37"/>
      <c r="AA220" s="37"/>
      <c r="AB220" s="37"/>
      <c r="AC220" s="3"/>
      <c r="AD220" s="3"/>
      <c r="AE220" s="45"/>
      <c r="AF220" s="45"/>
      <c r="AG220" s="45"/>
      <c r="AH220" s="45"/>
      <c r="AI220" s="45"/>
      <c r="AJ220" s="45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45"/>
      <c r="AZ220" s="45"/>
      <c r="BA220" s="45"/>
      <c r="BB220" s="45"/>
      <c r="BC220" s="45"/>
      <c r="BD220" s="45"/>
      <c r="BE220" s="45"/>
      <c r="BF220" s="45"/>
      <c r="BG220" s="3"/>
      <c r="BH220" s="3"/>
      <c r="BI220" s="3"/>
      <c r="BJ220" s="3"/>
      <c r="BK220" s="3"/>
      <c r="BL220" s="3"/>
      <c r="BM220" s="3"/>
      <c r="BN220" s="3"/>
      <c r="BO220" s="3"/>
      <c r="BP220" s="3"/>
      <c r="BQ220" s="3"/>
      <c r="BR220" s="3"/>
      <c r="BS220" s="3"/>
      <c r="BT220" s="3"/>
      <c r="BU220" s="3"/>
      <c r="BV220" s="3"/>
      <c r="BW220" s="3"/>
      <c r="BX220" s="3"/>
      <c r="BY220" s="3"/>
      <c r="BZ220" s="3"/>
      <c r="CA220" s="3"/>
      <c r="CB220" s="3"/>
      <c r="CC220" s="3"/>
      <c r="CD220" s="3"/>
      <c r="CE220" s="3"/>
      <c r="CF220" s="3"/>
      <c r="CG220" s="3"/>
      <c r="CH220" s="3"/>
      <c r="CI220" s="3"/>
      <c r="CJ220" s="3"/>
      <c r="CK220" s="3"/>
      <c r="CL220" s="3"/>
      <c r="CM220" s="3"/>
      <c r="CN220" s="3"/>
      <c r="CO220" s="3"/>
      <c r="CP220" s="3"/>
      <c r="CQ220" s="3"/>
      <c r="CR220" s="3"/>
      <c r="CS220" s="3"/>
      <c r="CT220" s="46"/>
      <c r="CU220" s="46"/>
      <c r="CV220" s="46"/>
      <c r="CW220" s="3"/>
      <c r="CX220" s="3"/>
      <c r="CY220" s="3"/>
      <c r="CZ220" s="3"/>
      <c r="DA220" s="3"/>
      <c r="DB220" s="3"/>
      <c r="DC220" s="3"/>
      <c r="DD220" s="3"/>
      <c r="DE220" s="45"/>
      <c r="DF220" s="45"/>
      <c r="DG220" s="45"/>
      <c r="DH220" s="3"/>
      <c r="DI220" s="3"/>
      <c r="DJ220" s="3"/>
      <c r="DK220" s="3"/>
      <c r="DL220" s="3"/>
      <c r="DM220" s="3"/>
      <c r="DN220" s="3"/>
      <c r="DO220" s="3"/>
      <c r="DP220" s="3"/>
      <c r="DQ220" s="45"/>
      <c r="DR220" s="3"/>
      <c r="DS220" s="47"/>
      <c r="DT220" s="45"/>
      <c r="DU220" s="48"/>
      <c r="DV220" s="3"/>
      <c r="DW220" s="45"/>
      <c r="DX220" s="3"/>
      <c r="DY220" s="3"/>
      <c r="DZ220" s="3"/>
      <c r="EA220" s="3"/>
      <c r="EB220" s="49"/>
      <c r="EC220" s="50"/>
      <c r="EG220" s="51"/>
      <c r="EH220" s="3"/>
      <c r="EI220" s="3"/>
      <c r="EJ220" s="3"/>
      <c r="EK220" s="3"/>
      <c r="EL220" s="3"/>
      <c r="EM220" s="3"/>
    </row>
    <row r="221" spans="1:143" s="22" customFormat="1" x14ac:dyDescent="0.2">
      <c r="A221" s="3"/>
      <c r="B221" s="44"/>
      <c r="C221" s="3"/>
      <c r="D221" s="3"/>
      <c r="E221" s="3"/>
      <c r="F221" s="3"/>
      <c r="G221" s="45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7"/>
      <c r="Y221" s="37"/>
      <c r="Z221" s="37"/>
      <c r="AA221" s="37"/>
      <c r="AB221" s="37"/>
      <c r="AC221" s="3"/>
      <c r="AD221" s="3"/>
      <c r="AE221" s="45"/>
      <c r="AF221" s="45"/>
      <c r="AG221" s="45"/>
      <c r="AH221" s="45"/>
      <c r="AI221" s="45"/>
      <c r="AJ221" s="45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45"/>
      <c r="AZ221" s="45"/>
      <c r="BA221" s="45"/>
      <c r="BB221" s="45"/>
      <c r="BC221" s="45"/>
      <c r="BD221" s="45"/>
      <c r="BE221" s="45"/>
      <c r="BF221" s="45"/>
      <c r="BG221" s="3"/>
      <c r="BH221" s="3"/>
      <c r="BI221" s="3"/>
      <c r="BJ221" s="3"/>
      <c r="BK221" s="3"/>
      <c r="BL221" s="3"/>
      <c r="BM221" s="3"/>
      <c r="BN221" s="3"/>
      <c r="BO221" s="3"/>
      <c r="BP221" s="3"/>
      <c r="BQ221" s="3"/>
      <c r="BR221" s="3"/>
      <c r="BS221" s="3"/>
      <c r="BT221" s="3"/>
      <c r="BU221" s="3"/>
      <c r="BV221" s="3"/>
      <c r="BW221" s="3"/>
      <c r="BX221" s="3"/>
      <c r="BY221" s="3"/>
      <c r="BZ221" s="3"/>
      <c r="CA221" s="3"/>
      <c r="CB221" s="3"/>
      <c r="CC221" s="3"/>
      <c r="CD221" s="3"/>
      <c r="CE221" s="3"/>
      <c r="CF221" s="3"/>
      <c r="CG221" s="3"/>
      <c r="CH221" s="3"/>
      <c r="CI221" s="3"/>
      <c r="CJ221" s="3"/>
      <c r="CK221" s="3"/>
      <c r="CL221" s="3"/>
      <c r="CM221" s="3"/>
      <c r="CN221" s="3"/>
      <c r="CO221" s="3"/>
      <c r="CP221" s="3"/>
      <c r="CQ221" s="3"/>
      <c r="CR221" s="3"/>
      <c r="CS221" s="3"/>
      <c r="CT221" s="46"/>
      <c r="CU221" s="46"/>
      <c r="CV221" s="46"/>
      <c r="CW221" s="3"/>
      <c r="CX221" s="3"/>
      <c r="CY221" s="3"/>
      <c r="CZ221" s="3"/>
      <c r="DA221" s="3"/>
      <c r="DB221" s="3"/>
      <c r="DC221" s="3"/>
      <c r="DD221" s="3"/>
      <c r="DE221" s="45"/>
      <c r="DF221" s="45"/>
      <c r="DG221" s="45"/>
      <c r="DH221" s="3"/>
      <c r="DI221" s="3"/>
      <c r="DJ221" s="3"/>
      <c r="DK221" s="3"/>
      <c r="DL221" s="3"/>
      <c r="DM221" s="3"/>
      <c r="DN221" s="3"/>
      <c r="DO221" s="3"/>
      <c r="DP221" s="3"/>
      <c r="DQ221" s="45"/>
      <c r="DR221" s="3"/>
      <c r="DS221" s="47"/>
      <c r="DT221" s="45"/>
      <c r="DU221" s="48"/>
      <c r="DV221" s="3"/>
      <c r="DW221" s="45"/>
      <c r="DX221" s="3"/>
      <c r="DY221" s="3"/>
      <c r="DZ221" s="3"/>
      <c r="EA221" s="3"/>
      <c r="EB221" s="49"/>
      <c r="EC221" s="50"/>
      <c r="EG221" s="51"/>
      <c r="EH221" s="3"/>
      <c r="EI221" s="3"/>
      <c r="EJ221" s="3"/>
      <c r="EK221" s="3"/>
      <c r="EL221" s="3"/>
      <c r="EM221" s="3"/>
    </row>
    <row r="222" spans="1:143" s="22" customFormat="1" x14ac:dyDescent="0.2">
      <c r="A222" s="3"/>
      <c r="B222" s="44"/>
      <c r="C222" s="3"/>
      <c r="D222" s="3"/>
      <c r="E222" s="3"/>
      <c r="F222" s="3"/>
      <c r="G222" s="45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7"/>
      <c r="Y222" s="37"/>
      <c r="Z222" s="37"/>
      <c r="AA222" s="37"/>
      <c r="AB222" s="37"/>
      <c r="AC222" s="3"/>
      <c r="AD222" s="3"/>
      <c r="AE222" s="45"/>
      <c r="AF222" s="45"/>
      <c r="AG222" s="45"/>
      <c r="AH222" s="45"/>
      <c r="AI222" s="45"/>
      <c r="AJ222" s="45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45"/>
      <c r="AZ222" s="45"/>
      <c r="BA222" s="45"/>
      <c r="BB222" s="45"/>
      <c r="BC222" s="45"/>
      <c r="BD222" s="45"/>
      <c r="BE222" s="45"/>
      <c r="BF222" s="45"/>
      <c r="BG222" s="3"/>
      <c r="BH222" s="3"/>
      <c r="BI222" s="3"/>
      <c r="BJ222" s="3"/>
      <c r="BK222" s="3"/>
      <c r="BL222" s="3"/>
      <c r="BM222" s="3"/>
      <c r="BN222" s="3"/>
      <c r="BO222" s="3"/>
      <c r="BP222" s="3"/>
      <c r="BQ222" s="3"/>
      <c r="BR222" s="3"/>
      <c r="BS222" s="3"/>
      <c r="BT222" s="3"/>
      <c r="BU222" s="3"/>
      <c r="BV222" s="3"/>
      <c r="BW222" s="3"/>
      <c r="BX222" s="3"/>
      <c r="BY222" s="3"/>
      <c r="BZ222" s="3"/>
      <c r="CA222" s="3"/>
      <c r="CB222" s="3"/>
      <c r="CC222" s="3"/>
      <c r="CD222" s="3"/>
      <c r="CE222" s="3"/>
      <c r="CF222" s="3"/>
      <c r="CG222" s="3"/>
      <c r="CH222" s="3"/>
      <c r="CI222" s="3"/>
      <c r="CJ222" s="3"/>
      <c r="CK222" s="3"/>
      <c r="CL222" s="3"/>
      <c r="CM222" s="3"/>
      <c r="CN222" s="3"/>
      <c r="CO222" s="3"/>
      <c r="CP222" s="3"/>
      <c r="CQ222" s="3"/>
      <c r="CR222" s="3"/>
      <c r="CS222" s="3"/>
      <c r="CT222" s="46"/>
      <c r="CU222" s="46"/>
      <c r="CV222" s="46"/>
      <c r="CW222" s="3"/>
      <c r="CX222" s="3"/>
      <c r="CY222" s="3"/>
      <c r="CZ222" s="3"/>
      <c r="DA222" s="3"/>
      <c r="DB222" s="3"/>
      <c r="DC222" s="3"/>
      <c r="DD222" s="3"/>
      <c r="DE222" s="45"/>
      <c r="DF222" s="45"/>
      <c r="DG222" s="45"/>
      <c r="DH222" s="3"/>
      <c r="DI222" s="3"/>
      <c r="DJ222" s="3"/>
      <c r="DK222" s="3"/>
      <c r="DL222" s="3"/>
      <c r="DM222" s="3"/>
      <c r="DN222" s="3"/>
      <c r="DO222" s="3"/>
      <c r="DP222" s="3"/>
      <c r="DQ222" s="45"/>
      <c r="DR222" s="3"/>
      <c r="DS222" s="47"/>
      <c r="DT222" s="45"/>
      <c r="DU222" s="48"/>
      <c r="DV222" s="3"/>
      <c r="DW222" s="45"/>
      <c r="DX222" s="3"/>
      <c r="DY222" s="3"/>
      <c r="DZ222" s="3"/>
      <c r="EA222" s="3"/>
      <c r="EB222" s="49"/>
      <c r="EC222" s="50"/>
      <c r="EG222" s="51"/>
      <c r="EH222" s="3"/>
      <c r="EI222" s="3"/>
      <c r="EJ222" s="3"/>
      <c r="EK222" s="3"/>
      <c r="EL222" s="3"/>
      <c r="EM222" s="3"/>
    </row>
    <row r="223" spans="1:143" s="22" customFormat="1" x14ac:dyDescent="0.2">
      <c r="A223" s="3"/>
      <c r="B223" s="44"/>
      <c r="C223" s="3"/>
      <c r="D223" s="3"/>
      <c r="E223" s="3"/>
      <c r="F223" s="3"/>
      <c r="G223" s="45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7"/>
      <c r="Y223" s="37"/>
      <c r="Z223" s="37"/>
      <c r="AA223" s="37"/>
      <c r="AB223" s="37"/>
      <c r="AC223" s="3"/>
      <c r="AD223" s="3"/>
      <c r="AE223" s="45"/>
      <c r="AF223" s="45"/>
      <c r="AG223" s="45"/>
      <c r="AH223" s="45"/>
      <c r="AI223" s="45"/>
      <c r="AJ223" s="45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45"/>
      <c r="AZ223" s="45"/>
      <c r="BA223" s="45"/>
      <c r="BB223" s="45"/>
      <c r="BC223" s="45"/>
      <c r="BD223" s="45"/>
      <c r="BE223" s="45"/>
      <c r="BF223" s="45"/>
      <c r="BG223" s="3"/>
      <c r="BH223" s="3"/>
      <c r="BI223" s="3"/>
      <c r="BJ223" s="3"/>
      <c r="BK223" s="3"/>
      <c r="BL223" s="3"/>
      <c r="BM223" s="3"/>
      <c r="BN223" s="3"/>
      <c r="BO223" s="3"/>
      <c r="BP223" s="3"/>
      <c r="BQ223" s="3"/>
      <c r="BR223" s="3"/>
      <c r="BS223" s="3"/>
      <c r="BT223" s="3"/>
      <c r="BU223" s="3"/>
      <c r="BV223" s="3"/>
      <c r="BW223" s="3"/>
      <c r="BX223" s="3"/>
      <c r="BY223" s="3"/>
      <c r="BZ223" s="3"/>
      <c r="CA223" s="3"/>
      <c r="CB223" s="3"/>
      <c r="CC223" s="3"/>
      <c r="CD223" s="3"/>
      <c r="CE223" s="3"/>
      <c r="CF223" s="3"/>
      <c r="CG223" s="3"/>
      <c r="CH223" s="3"/>
      <c r="CI223" s="3"/>
      <c r="CJ223" s="3"/>
      <c r="CK223" s="3"/>
      <c r="CL223" s="3"/>
      <c r="CM223" s="3"/>
      <c r="CN223" s="3"/>
      <c r="CO223" s="3"/>
      <c r="CP223" s="3"/>
      <c r="CQ223" s="3"/>
      <c r="CR223" s="3"/>
      <c r="CS223" s="3"/>
      <c r="CT223" s="46"/>
      <c r="CU223" s="46"/>
      <c r="CV223" s="46"/>
      <c r="CW223" s="3"/>
      <c r="CX223" s="3"/>
      <c r="CY223" s="3"/>
      <c r="CZ223" s="3"/>
      <c r="DA223" s="3"/>
      <c r="DB223" s="3"/>
      <c r="DC223" s="3"/>
      <c r="DD223" s="3"/>
      <c r="DE223" s="45"/>
      <c r="DF223" s="45"/>
      <c r="DG223" s="45"/>
      <c r="DH223" s="3"/>
      <c r="DI223" s="3"/>
      <c r="DJ223" s="3"/>
      <c r="DK223" s="3"/>
      <c r="DL223" s="3"/>
      <c r="DM223" s="3"/>
      <c r="DN223" s="3"/>
      <c r="DO223" s="3"/>
      <c r="DP223" s="3"/>
      <c r="DQ223" s="45"/>
      <c r="DR223" s="3"/>
      <c r="DS223" s="47"/>
      <c r="DT223" s="45"/>
      <c r="DU223" s="48"/>
      <c r="DV223" s="3"/>
      <c r="DW223" s="45"/>
      <c r="DX223" s="3"/>
      <c r="DY223" s="3"/>
      <c r="DZ223" s="3"/>
      <c r="EA223" s="3"/>
      <c r="EB223" s="49"/>
      <c r="EC223" s="50"/>
      <c r="EG223" s="51"/>
      <c r="EH223" s="3"/>
      <c r="EI223" s="3"/>
      <c r="EJ223" s="3"/>
      <c r="EK223" s="3"/>
      <c r="EL223" s="3"/>
      <c r="EM223" s="3"/>
    </row>
    <row r="224" spans="1:143" s="22" customFormat="1" x14ac:dyDescent="0.2">
      <c r="A224" s="3"/>
      <c r="B224" s="44"/>
      <c r="C224" s="3"/>
      <c r="D224" s="3"/>
      <c r="E224" s="3"/>
      <c r="F224" s="3"/>
      <c r="G224" s="45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7"/>
      <c r="Y224" s="37"/>
      <c r="Z224" s="37"/>
      <c r="AA224" s="37"/>
      <c r="AB224" s="37"/>
      <c r="AC224" s="3"/>
      <c r="AD224" s="3"/>
      <c r="AE224" s="45"/>
      <c r="AF224" s="45"/>
      <c r="AG224" s="45"/>
      <c r="AH224" s="45"/>
      <c r="AI224" s="45"/>
      <c r="AJ224" s="45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45"/>
      <c r="AZ224" s="45"/>
      <c r="BA224" s="45"/>
      <c r="BB224" s="45"/>
      <c r="BC224" s="45"/>
      <c r="BD224" s="45"/>
      <c r="BE224" s="45"/>
      <c r="BF224" s="45"/>
      <c r="BG224" s="3"/>
      <c r="BH224" s="3"/>
      <c r="BI224" s="3"/>
      <c r="BJ224" s="3"/>
      <c r="BK224" s="3"/>
      <c r="BL224" s="3"/>
      <c r="BM224" s="3"/>
      <c r="BN224" s="3"/>
      <c r="BO224" s="3"/>
      <c r="BP224" s="3"/>
      <c r="BQ224" s="3"/>
      <c r="BR224" s="3"/>
      <c r="BS224" s="3"/>
      <c r="BT224" s="3"/>
      <c r="BU224" s="3"/>
      <c r="BV224" s="3"/>
      <c r="BW224" s="3"/>
      <c r="BX224" s="3"/>
      <c r="BY224" s="3"/>
      <c r="BZ224" s="3"/>
      <c r="CA224" s="3"/>
      <c r="CB224" s="3"/>
      <c r="CC224" s="3"/>
      <c r="CD224" s="3"/>
      <c r="CE224" s="3"/>
      <c r="CF224" s="3"/>
      <c r="CG224" s="3"/>
      <c r="CH224" s="3"/>
      <c r="CI224" s="3"/>
      <c r="CJ224" s="3"/>
      <c r="CK224" s="3"/>
      <c r="CL224" s="3"/>
      <c r="CM224" s="3"/>
      <c r="CN224" s="3"/>
      <c r="CO224" s="3"/>
      <c r="CP224" s="3"/>
      <c r="CQ224" s="3"/>
      <c r="CR224" s="3"/>
      <c r="CS224" s="3"/>
      <c r="CT224" s="46"/>
      <c r="CU224" s="46"/>
      <c r="CV224" s="46"/>
      <c r="CW224" s="3"/>
      <c r="CX224" s="3"/>
      <c r="CY224" s="3"/>
      <c r="CZ224" s="3"/>
      <c r="DA224" s="3"/>
      <c r="DB224" s="3"/>
      <c r="DC224" s="3"/>
      <c r="DD224" s="3"/>
      <c r="DE224" s="45"/>
      <c r="DF224" s="45"/>
      <c r="DG224" s="45"/>
      <c r="DH224" s="3"/>
      <c r="DI224" s="3"/>
      <c r="DJ224" s="3"/>
      <c r="DK224" s="3"/>
      <c r="DL224" s="3"/>
      <c r="DM224" s="3"/>
      <c r="DN224" s="3"/>
      <c r="DO224" s="3"/>
      <c r="DP224" s="3"/>
      <c r="DQ224" s="45"/>
      <c r="DR224" s="3"/>
      <c r="DS224" s="47"/>
      <c r="DT224" s="45"/>
      <c r="DU224" s="48"/>
      <c r="DV224" s="3"/>
      <c r="DW224" s="45"/>
      <c r="DX224" s="3"/>
      <c r="DY224" s="3"/>
      <c r="DZ224" s="3"/>
      <c r="EA224" s="3"/>
      <c r="EB224" s="49"/>
      <c r="EC224" s="50"/>
      <c r="EG224" s="51"/>
      <c r="EH224" s="3"/>
      <c r="EI224" s="3"/>
      <c r="EJ224" s="3"/>
      <c r="EK224" s="3"/>
      <c r="EL224" s="3"/>
      <c r="EM224" s="3"/>
    </row>
    <row r="225" spans="1:143" s="22" customFormat="1" x14ac:dyDescent="0.2">
      <c r="A225" s="3"/>
      <c r="B225" s="44"/>
      <c r="C225" s="3"/>
      <c r="D225" s="3"/>
      <c r="E225" s="3"/>
      <c r="F225" s="3"/>
      <c r="G225" s="45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7"/>
      <c r="Y225" s="37"/>
      <c r="Z225" s="37"/>
      <c r="AA225" s="37"/>
      <c r="AB225" s="37"/>
      <c r="AC225" s="3"/>
      <c r="AD225" s="3"/>
      <c r="AE225" s="45"/>
      <c r="AF225" s="45"/>
      <c r="AG225" s="45"/>
      <c r="AH225" s="45"/>
      <c r="AI225" s="45"/>
      <c r="AJ225" s="45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45"/>
      <c r="AZ225" s="45"/>
      <c r="BA225" s="45"/>
      <c r="BB225" s="45"/>
      <c r="BC225" s="45"/>
      <c r="BD225" s="45"/>
      <c r="BE225" s="45"/>
      <c r="BF225" s="45"/>
      <c r="BG225" s="3"/>
      <c r="BH225" s="3"/>
      <c r="BI225" s="3"/>
      <c r="BJ225" s="3"/>
      <c r="BK225" s="3"/>
      <c r="BL225" s="3"/>
      <c r="BM225" s="3"/>
      <c r="BN225" s="3"/>
      <c r="BO225" s="3"/>
      <c r="BP225" s="3"/>
      <c r="BQ225" s="3"/>
      <c r="BR225" s="3"/>
      <c r="BS225" s="3"/>
      <c r="BT225" s="3"/>
      <c r="BU225" s="3"/>
      <c r="BV225" s="3"/>
      <c r="BW225" s="3"/>
      <c r="BX225" s="3"/>
      <c r="BY225" s="3"/>
      <c r="BZ225" s="3"/>
      <c r="CA225" s="3"/>
      <c r="CB225" s="3"/>
      <c r="CC225" s="3"/>
      <c r="CD225" s="3"/>
      <c r="CE225" s="3"/>
      <c r="CF225" s="3"/>
      <c r="CG225" s="3"/>
      <c r="CH225" s="3"/>
      <c r="CI225" s="3"/>
      <c r="CJ225" s="3"/>
      <c r="CK225" s="3"/>
      <c r="CL225" s="3"/>
      <c r="CM225" s="3"/>
      <c r="CN225" s="3"/>
      <c r="CO225" s="3"/>
      <c r="CP225" s="3"/>
      <c r="CQ225" s="3"/>
      <c r="CR225" s="3"/>
      <c r="CS225" s="3"/>
      <c r="CT225" s="46"/>
      <c r="CU225" s="46"/>
      <c r="CV225" s="46"/>
      <c r="CW225" s="3"/>
      <c r="CX225" s="3"/>
      <c r="CY225" s="3"/>
      <c r="CZ225" s="3"/>
      <c r="DA225" s="3"/>
      <c r="DB225" s="3"/>
      <c r="DC225" s="3"/>
      <c r="DD225" s="3"/>
      <c r="DE225" s="45"/>
      <c r="DF225" s="45"/>
      <c r="DG225" s="45"/>
      <c r="DH225" s="3"/>
      <c r="DI225" s="3"/>
      <c r="DJ225" s="3"/>
      <c r="DK225" s="3"/>
      <c r="DL225" s="3"/>
      <c r="DM225" s="3"/>
      <c r="DN225" s="3"/>
      <c r="DO225" s="3"/>
      <c r="DP225" s="3"/>
      <c r="DQ225" s="45"/>
      <c r="DR225" s="3"/>
      <c r="DS225" s="47"/>
      <c r="DT225" s="45"/>
      <c r="DU225" s="48"/>
      <c r="DV225" s="3"/>
      <c r="DW225" s="45"/>
      <c r="DX225" s="3"/>
      <c r="DY225" s="3"/>
      <c r="DZ225" s="3"/>
      <c r="EA225" s="3"/>
      <c r="EB225" s="49"/>
      <c r="EC225" s="50"/>
      <c r="EG225" s="51"/>
      <c r="EH225" s="3"/>
      <c r="EI225" s="3"/>
      <c r="EJ225" s="3"/>
      <c r="EK225" s="3"/>
      <c r="EL225" s="3"/>
      <c r="EM225" s="3"/>
    </row>
    <row r="226" spans="1:143" s="22" customFormat="1" x14ac:dyDescent="0.2">
      <c r="A226" s="3"/>
      <c r="B226" s="44"/>
      <c r="C226" s="3"/>
      <c r="D226" s="3"/>
      <c r="E226" s="3"/>
      <c r="F226" s="3"/>
      <c r="G226" s="45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7"/>
      <c r="Y226" s="37"/>
      <c r="Z226" s="37"/>
      <c r="AA226" s="37"/>
      <c r="AB226" s="37"/>
      <c r="AC226" s="3"/>
      <c r="AD226" s="3"/>
      <c r="AE226" s="45"/>
      <c r="AF226" s="45"/>
      <c r="AG226" s="45"/>
      <c r="AH226" s="45"/>
      <c r="AI226" s="45"/>
      <c r="AJ226" s="45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45"/>
      <c r="AZ226" s="45"/>
      <c r="BA226" s="45"/>
      <c r="BB226" s="45"/>
      <c r="BC226" s="45"/>
      <c r="BD226" s="45"/>
      <c r="BE226" s="45"/>
      <c r="BF226" s="45"/>
      <c r="BG226" s="3"/>
      <c r="BH226" s="3"/>
      <c r="BI226" s="3"/>
      <c r="BJ226" s="3"/>
      <c r="BK226" s="3"/>
      <c r="BL226" s="3"/>
      <c r="BM226" s="3"/>
      <c r="BN226" s="3"/>
      <c r="BO226" s="3"/>
      <c r="BP226" s="3"/>
      <c r="BQ226" s="3"/>
      <c r="BR226" s="3"/>
      <c r="BS226" s="3"/>
      <c r="BT226" s="3"/>
      <c r="BU226" s="3"/>
      <c r="BV226" s="3"/>
      <c r="BW226" s="3"/>
      <c r="BX226" s="3"/>
      <c r="BY226" s="3"/>
      <c r="BZ226" s="3"/>
      <c r="CA226" s="3"/>
      <c r="CB226" s="3"/>
      <c r="CC226" s="3"/>
      <c r="CD226" s="3"/>
      <c r="CE226" s="3"/>
      <c r="CF226" s="3"/>
      <c r="CG226" s="3"/>
      <c r="CH226" s="3"/>
      <c r="CI226" s="3"/>
      <c r="CJ226" s="3"/>
      <c r="CK226" s="3"/>
      <c r="CL226" s="3"/>
      <c r="CM226" s="3"/>
      <c r="CN226" s="3"/>
      <c r="CO226" s="3"/>
      <c r="CP226" s="3"/>
      <c r="CQ226" s="3"/>
      <c r="CR226" s="3"/>
      <c r="CS226" s="3"/>
      <c r="CT226" s="46"/>
      <c r="CU226" s="46"/>
      <c r="CV226" s="46"/>
      <c r="CW226" s="3"/>
      <c r="CX226" s="3"/>
      <c r="CY226" s="3"/>
      <c r="CZ226" s="3"/>
      <c r="DA226" s="3"/>
      <c r="DB226" s="3"/>
      <c r="DC226" s="3"/>
      <c r="DD226" s="3"/>
      <c r="DE226" s="45"/>
      <c r="DF226" s="45"/>
      <c r="DG226" s="45"/>
      <c r="DH226" s="3"/>
      <c r="DI226" s="3"/>
      <c r="DJ226" s="3"/>
      <c r="DK226" s="3"/>
      <c r="DL226" s="3"/>
      <c r="DM226" s="3"/>
      <c r="DN226" s="3"/>
      <c r="DO226" s="3"/>
      <c r="DP226" s="3"/>
      <c r="DQ226" s="45"/>
      <c r="DR226" s="3"/>
      <c r="DS226" s="47"/>
      <c r="DT226" s="45"/>
      <c r="DU226" s="48"/>
      <c r="DV226" s="3"/>
      <c r="DW226" s="45"/>
      <c r="DX226" s="3"/>
      <c r="DY226" s="3"/>
      <c r="DZ226" s="3"/>
      <c r="EA226" s="3"/>
      <c r="EB226" s="49"/>
      <c r="EC226" s="50"/>
      <c r="EG226" s="51"/>
      <c r="EH226" s="3"/>
      <c r="EI226" s="3"/>
      <c r="EJ226" s="3"/>
      <c r="EK226" s="3"/>
      <c r="EL226" s="3"/>
      <c r="EM226" s="3"/>
    </row>
    <row r="227" spans="1:143" s="22" customFormat="1" x14ac:dyDescent="0.2">
      <c r="A227" s="3"/>
      <c r="B227" s="44"/>
      <c r="C227" s="3"/>
      <c r="D227" s="3"/>
      <c r="E227" s="3"/>
      <c r="F227" s="3"/>
      <c r="G227" s="45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7"/>
      <c r="Y227" s="37"/>
      <c r="Z227" s="37"/>
      <c r="AA227" s="37"/>
      <c r="AB227" s="37"/>
      <c r="AC227" s="3"/>
      <c r="AD227" s="3"/>
      <c r="AE227" s="45"/>
      <c r="AF227" s="45"/>
      <c r="AG227" s="45"/>
      <c r="AH227" s="45"/>
      <c r="AI227" s="45"/>
      <c r="AJ227" s="45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45"/>
      <c r="AZ227" s="45"/>
      <c r="BA227" s="45"/>
      <c r="BB227" s="45"/>
      <c r="BC227" s="45"/>
      <c r="BD227" s="45"/>
      <c r="BE227" s="45"/>
      <c r="BF227" s="45"/>
      <c r="BG227" s="3"/>
      <c r="BH227" s="3"/>
      <c r="BI227" s="3"/>
      <c r="BJ227" s="3"/>
      <c r="BK227" s="3"/>
      <c r="BL227" s="3"/>
      <c r="BM227" s="3"/>
      <c r="BN227" s="3"/>
      <c r="BO227" s="3"/>
      <c r="BP227" s="3"/>
      <c r="BQ227" s="3"/>
      <c r="BR227" s="3"/>
      <c r="BS227" s="3"/>
      <c r="BT227" s="3"/>
      <c r="BU227" s="3"/>
      <c r="BV227" s="3"/>
      <c r="BW227" s="3"/>
      <c r="BX227" s="3"/>
      <c r="BY227" s="3"/>
      <c r="BZ227" s="3"/>
      <c r="CA227" s="3"/>
      <c r="CB227" s="3"/>
      <c r="CC227" s="3"/>
      <c r="CD227" s="3"/>
      <c r="CE227" s="3"/>
      <c r="CF227" s="3"/>
      <c r="CG227" s="3"/>
      <c r="CH227" s="3"/>
      <c r="CI227" s="3"/>
      <c r="CJ227" s="3"/>
      <c r="CK227" s="3"/>
      <c r="CL227" s="3"/>
      <c r="CM227" s="3"/>
      <c r="CN227" s="3"/>
      <c r="CO227" s="3"/>
      <c r="CP227" s="3"/>
      <c r="CQ227" s="3"/>
      <c r="CR227" s="3"/>
      <c r="CS227" s="3"/>
      <c r="CT227" s="46"/>
      <c r="CU227" s="46"/>
      <c r="CV227" s="46"/>
      <c r="CW227" s="3"/>
      <c r="CX227" s="3"/>
      <c r="CY227" s="3"/>
      <c r="CZ227" s="3"/>
      <c r="DA227" s="3"/>
      <c r="DB227" s="3"/>
      <c r="DC227" s="3"/>
      <c r="DD227" s="3"/>
      <c r="DE227" s="45"/>
      <c r="DF227" s="45"/>
      <c r="DG227" s="45"/>
      <c r="DH227" s="3"/>
      <c r="DI227" s="3"/>
      <c r="DJ227" s="3"/>
      <c r="DK227" s="3"/>
      <c r="DL227" s="3"/>
      <c r="DM227" s="3"/>
      <c r="DN227" s="3"/>
      <c r="DO227" s="3"/>
      <c r="DP227" s="3"/>
      <c r="DQ227" s="45"/>
      <c r="DR227" s="3"/>
      <c r="DS227" s="47"/>
      <c r="DT227" s="45"/>
      <c r="DU227" s="48"/>
      <c r="DV227" s="3"/>
      <c r="DW227" s="45"/>
      <c r="DX227" s="3"/>
      <c r="DY227" s="3"/>
      <c r="DZ227" s="3"/>
      <c r="EA227" s="3"/>
      <c r="EB227" s="49"/>
      <c r="EC227" s="50"/>
      <c r="EG227" s="51"/>
      <c r="EH227" s="3"/>
      <c r="EI227" s="3"/>
      <c r="EJ227" s="3"/>
      <c r="EK227" s="3"/>
      <c r="EL227" s="3"/>
      <c r="EM227" s="3"/>
    </row>
    <row r="228" spans="1:143" s="22" customFormat="1" x14ac:dyDescent="0.2">
      <c r="A228" s="3"/>
      <c r="B228" s="44"/>
      <c r="C228" s="3"/>
      <c r="D228" s="3"/>
      <c r="E228" s="3"/>
      <c r="F228" s="3"/>
      <c r="G228" s="45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7"/>
      <c r="Y228" s="37"/>
      <c r="Z228" s="37"/>
      <c r="AA228" s="37"/>
      <c r="AB228" s="37"/>
      <c r="AC228" s="3"/>
      <c r="AD228" s="3"/>
      <c r="AE228" s="45"/>
      <c r="AF228" s="45"/>
      <c r="AG228" s="45"/>
      <c r="AH228" s="45"/>
      <c r="AI228" s="45"/>
      <c r="AJ228" s="45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45"/>
      <c r="AZ228" s="45"/>
      <c r="BA228" s="45"/>
      <c r="BB228" s="45"/>
      <c r="BC228" s="45"/>
      <c r="BD228" s="45"/>
      <c r="BE228" s="45"/>
      <c r="BF228" s="45"/>
      <c r="BG228" s="3"/>
      <c r="BH228" s="3"/>
      <c r="BI228" s="3"/>
      <c r="BJ228" s="3"/>
      <c r="BK228" s="3"/>
      <c r="BL228" s="3"/>
      <c r="BM228" s="3"/>
      <c r="BN228" s="3"/>
      <c r="BO228" s="3"/>
      <c r="BP228" s="3"/>
      <c r="BQ228" s="3"/>
      <c r="BR228" s="3"/>
      <c r="BS228" s="3"/>
      <c r="BT228" s="3"/>
      <c r="BU228" s="3"/>
      <c r="BV228" s="3"/>
      <c r="BW228" s="3"/>
      <c r="BX228" s="3"/>
      <c r="BY228" s="3"/>
      <c r="BZ228" s="3"/>
      <c r="CA228" s="3"/>
      <c r="CB228" s="3"/>
      <c r="CC228" s="3"/>
      <c r="CD228" s="3"/>
      <c r="CE228" s="3"/>
      <c r="CF228" s="3"/>
      <c r="CG228" s="3"/>
      <c r="CH228" s="3"/>
      <c r="CI228" s="3"/>
      <c r="CJ228" s="3"/>
      <c r="CK228" s="3"/>
      <c r="CL228" s="3"/>
      <c r="CM228" s="3"/>
      <c r="CN228" s="3"/>
      <c r="CO228" s="3"/>
      <c r="CP228" s="3"/>
      <c r="CQ228" s="3"/>
      <c r="CR228" s="3"/>
      <c r="CS228" s="3"/>
      <c r="CT228" s="46"/>
      <c r="CU228" s="46"/>
      <c r="CV228" s="46"/>
      <c r="CW228" s="3"/>
      <c r="CX228" s="3"/>
      <c r="CY228" s="3"/>
      <c r="CZ228" s="3"/>
      <c r="DA228" s="3"/>
      <c r="DB228" s="3"/>
      <c r="DC228" s="3"/>
      <c r="DD228" s="3"/>
      <c r="DE228" s="45"/>
      <c r="DF228" s="45"/>
      <c r="DG228" s="45"/>
      <c r="DH228" s="3"/>
      <c r="DI228" s="3"/>
      <c r="DJ228" s="3"/>
      <c r="DK228" s="3"/>
      <c r="DL228" s="3"/>
      <c r="DM228" s="3"/>
      <c r="DN228" s="3"/>
      <c r="DO228" s="3"/>
      <c r="DP228" s="3"/>
      <c r="DQ228" s="45"/>
      <c r="DR228" s="3"/>
      <c r="DS228" s="47"/>
      <c r="DT228" s="45"/>
      <c r="DU228" s="48"/>
      <c r="DV228" s="3"/>
      <c r="DW228" s="45"/>
      <c r="DX228" s="3"/>
      <c r="DY228" s="3"/>
      <c r="DZ228" s="3"/>
      <c r="EA228" s="3"/>
      <c r="EB228" s="49"/>
      <c r="EC228" s="50"/>
      <c r="EG228" s="51"/>
      <c r="EH228" s="3"/>
      <c r="EI228" s="3"/>
      <c r="EJ228" s="3"/>
      <c r="EK228" s="3"/>
      <c r="EL228" s="3"/>
      <c r="EM228" s="3"/>
    </row>
    <row r="229" spans="1:143" s="22" customFormat="1" x14ac:dyDescent="0.2">
      <c r="A229" s="3"/>
      <c r="B229" s="44"/>
      <c r="C229" s="3"/>
      <c r="D229" s="3"/>
      <c r="E229" s="3"/>
      <c r="F229" s="3"/>
      <c r="G229" s="45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7"/>
      <c r="Y229" s="37"/>
      <c r="Z229" s="37"/>
      <c r="AA229" s="37"/>
      <c r="AB229" s="37"/>
      <c r="AC229" s="3"/>
      <c r="AD229" s="3"/>
      <c r="AE229" s="45"/>
      <c r="AF229" s="45"/>
      <c r="AG229" s="45"/>
      <c r="AH229" s="45"/>
      <c r="AI229" s="45"/>
      <c r="AJ229" s="45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45"/>
      <c r="AZ229" s="45"/>
      <c r="BA229" s="45"/>
      <c r="BB229" s="45"/>
      <c r="BC229" s="45"/>
      <c r="BD229" s="45"/>
      <c r="BE229" s="45"/>
      <c r="BF229" s="45"/>
      <c r="BG229" s="3"/>
      <c r="BH229" s="3"/>
      <c r="BI229" s="3"/>
      <c r="BJ229" s="3"/>
      <c r="BK229" s="3"/>
      <c r="BL229" s="3"/>
      <c r="BM229" s="3"/>
      <c r="BN229" s="3"/>
      <c r="BO229" s="3"/>
      <c r="BP229" s="3"/>
      <c r="BQ229" s="3"/>
      <c r="BR229" s="3"/>
      <c r="BS229" s="3"/>
      <c r="BT229" s="3"/>
      <c r="BU229" s="3"/>
      <c r="BV229" s="3"/>
      <c r="BW229" s="3"/>
      <c r="BX229" s="3"/>
      <c r="BY229" s="3"/>
      <c r="BZ229" s="3"/>
      <c r="CA229" s="3"/>
      <c r="CB229" s="3"/>
      <c r="CC229" s="3"/>
      <c r="CD229" s="3"/>
      <c r="CE229" s="3"/>
      <c r="CF229" s="3"/>
      <c r="CG229" s="3"/>
      <c r="CH229" s="3"/>
      <c r="CI229" s="3"/>
      <c r="CJ229" s="3"/>
      <c r="CK229" s="3"/>
      <c r="CL229" s="3"/>
      <c r="CM229" s="3"/>
      <c r="CN229" s="3"/>
      <c r="CO229" s="3"/>
      <c r="CP229" s="3"/>
      <c r="CQ229" s="3"/>
      <c r="CR229" s="3"/>
      <c r="CS229" s="3"/>
      <c r="CT229" s="46"/>
      <c r="CU229" s="46"/>
      <c r="CV229" s="46"/>
      <c r="CW229" s="3"/>
      <c r="CX229" s="3"/>
      <c r="CY229" s="3"/>
      <c r="CZ229" s="3"/>
      <c r="DA229" s="3"/>
      <c r="DB229" s="3"/>
      <c r="DC229" s="3"/>
      <c r="DD229" s="3"/>
      <c r="DE229" s="45"/>
      <c r="DF229" s="45"/>
      <c r="DG229" s="45"/>
      <c r="DH229" s="3"/>
      <c r="DI229" s="3"/>
      <c r="DJ229" s="3"/>
      <c r="DK229" s="3"/>
      <c r="DL229" s="3"/>
      <c r="DM229" s="3"/>
      <c r="DN229" s="3"/>
      <c r="DO229" s="3"/>
      <c r="DP229" s="3"/>
      <c r="DQ229" s="45"/>
      <c r="DR229" s="3"/>
      <c r="DS229" s="47"/>
      <c r="DT229" s="45"/>
      <c r="DU229" s="48"/>
      <c r="DV229" s="3"/>
      <c r="DW229" s="45"/>
      <c r="DX229" s="3"/>
      <c r="DY229" s="3"/>
      <c r="DZ229" s="3"/>
      <c r="EA229" s="3"/>
      <c r="EB229" s="49"/>
      <c r="EC229" s="50"/>
      <c r="EG229" s="51"/>
      <c r="EH229" s="3"/>
      <c r="EI229" s="3"/>
      <c r="EJ229" s="3"/>
      <c r="EK229" s="3"/>
      <c r="EL229" s="3"/>
      <c r="EM229" s="3"/>
    </row>
    <row r="230" spans="1:143" s="22" customFormat="1" x14ac:dyDescent="0.2">
      <c r="A230" s="3"/>
      <c r="B230" s="44"/>
      <c r="C230" s="3"/>
      <c r="D230" s="3"/>
      <c r="E230" s="3"/>
      <c r="F230" s="3"/>
      <c r="G230" s="45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7"/>
      <c r="Y230" s="37"/>
      <c r="Z230" s="37"/>
      <c r="AA230" s="37"/>
      <c r="AB230" s="37"/>
      <c r="AC230" s="3"/>
      <c r="AD230" s="3"/>
      <c r="AE230" s="45"/>
      <c r="AF230" s="45"/>
      <c r="AG230" s="45"/>
      <c r="AH230" s="45"/>
      <c r="AI230" s="45"/>
      <c r="AJ230" s="45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45"/>
      <c r="AZ230" s="45"/>
      <c r="BA230" s="45"/>
      <c r="BB230" s="45"/>
      <c r="BC230" s="45"/>
      <c r="BD230" s="45"/>
      <c r="BE230" s="45"/>
      <c r="BF230" s="45"/>
      <c r="BG230" s="3"/>
      <c r="BH230" s="3"/>
      <c r="BI230" s="3"/>
      <c r="BJ230" s="3"/>
      <c r="BK230" s="3"/>
      <c r="BL230" s="3"/>
      <c r="BM230" s="3"/>
      <c r="BN230" s="3"/>
      <c r="BO230" s="3"/>
      <c r="BP230" s="3"/>
      <c r="BQ230" s="3"/>
      <c r="BR230" s="3"/>
      <c r="BS230" s="3"/>
      <c r="BT230" s="3"/>
      <c r="BU230" s="3"/>
      <c r="BV230" s="3"/>
      <c r="BW230" s="3"/>
      <c r="BX230" s="3"/>
      <c r="BY230" s="3"/>
      <c r="BZ230" s="3"/>
      <c r="CA230" s="3"/>
      <c r="CB230" s="3"/>
      <c r="CC230" s="3"/>
      <c r="CD230" s="3"/>
      <c r="CE230" s="3"/>
      <c r="CF230" s="3"/>
      <c r="CG230" s="3"/>
      <c r="CH230" s="3"/>
      <c r="CI230" s="3"/>
      <c r="CJ230" s="3"/>
      <c r="CK230" s="3"/>
      <c r="CL230" s="3"/>
      <c r="CM230" s="3"/>
      <c r="CN230" s="3"/>
      <c r="CO230" s="3"/>
      <c r="CP230" s="3"/>
      <c r="CQ230" s="3"/>
      <c r="CR230" s="3"/>
      <c r="CS230" s="3"/>
      <c r="CT230" s="46"/>
      <c r="CU230" s="46"/>
      <c r="CV230" s="46"/>
      <c r="CW230" s="3"/>
      <c r="CX230" s="3"/>
      <c r="CY230" s="3"/>
      <c r="CZ230" s="3"/>
      <c r="DA230" s="3"/>
      <c r="DB230" s="3"/>
      <c r="DC230" s="3"/>
      <c r="DD230" s="3"/>
      <c r="DE230" s="45"/>
      <c r="DF230" s="45"/>
      <c r="DG230" s="45"/>
      <c r="DH230" s="3"/>
      <c r="DI230" s="3"/>
      <c r="DJ230" s="3"/>
      <c r="DK230" s="3"/>
      <c r="DL230" s="3"/>
      <c r="DM230" s="3"/>
      <c r="DN230" s="3"/>
      <c r="DO230" s="3"/>
      <c r="DP230" s="3"/>
      <c r="DQ230" s="45"/>
      <c r="DR230" s="3"/>
      <c r="DS230" s="47"/>
      <c r="DT230" s="45"/>
      <c r="DU230" s="48"/>
      <c r="DV230" s="3"/>
      <c r="DW230" s="45"/>
      <c r="DX230" s="3"/>
      <c r="DY230" s="3"/>
      <c r="DZ230" s="3"/>
      <c r="EA230" s="3"/>
      <c r="EB230" s="49"/>
      <c r="EC230" s="50"/>
      <c r="EG230" s="51"/>
      <c r="EH230" s="3"/>
      <c r="EI230" s="3"/>
      <c r="EJ230" s="3"/>
      <c r="EK230" s="3"/>
      <c r="EL230" s="3"/>
      <c r="EM230" s="3"/>
    </row>
    <row r="231" spans="1:143" s="22" customFormat="1" x14ac:dyDescent="0.2">
      <c r="A231" s="3"/>
      <c r="B231" s="44"/>
      <c r="C231" s="3"/>
      <c r="D231" s="3"/>
      <c r="E231" s="3"/>
      <c r="F231" s="3"/>
      <c r="G231" s="45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7"/>
      <c r="Y231" s="37"/>
      <c r="Z231" s="37"/>
      <c r="AA231" s="37"/>
      <c r="AB231" s="37"/>
      <c r="AC231" s="3"/>
      <c r="AD231" s="3"/>
      <c r="AE231" s="45"/>
      <c r="AF231" s="45"/>
      <c r="AG231" s="45"/>
      <c r="AH231" s="45"/>
      <c r="AI231" s="45"/>
      <c r="AJ231" s="45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45"/>
      <c r="AZ231" s="45"/>
      <c r="BA231" s="45"/>
      <c r="BB231" s="45"/>
      <c r="BC231" s="45"/>
      <c r="BD231" s="45"/>
      <c r="BE231" s="45"/>
      <c r="BF231" s="45"/>
      <c r="BG231" s="3"/>
      <c r="BH231" s="3"/>
      <c r="BI231" s="3"/>
      <c r="BJ231" s="3"/>
      <c r="BK231" s="3"/>
      <c r="BL231" s="3"/>
      <c r="BM231" s="3"/>
      <c r="BN231" s="3"/>
      <c r="BO231" s="3"/>
      <c r="BP231" s="3"/>
      <c r="BQ231" s="3"/>
      <c r="BR231" s="3"/>
      <c r="BS231" s="3"/>
      <c r="BT231" s="3"/>
      <c r="BU231" s="3"/>
      <c r="BV231" s="3"/>
      <c r="BW231" s="3"/>
      <c r="BX231" s="3"/>
      <c r="BY231" s="3"/>
      <c r="BZ231" s="3"/>
      <c r="CA231" s="3"/>
      <c r="CB231" s="3"/>
      <c r="CC231" s="3"/>
      <c r="CD231" s="3"/>
      <c r="CE231" s="3"/>
      <c r="CF231" s="3"/>
      <c r="CG231" s="3"/>
      <c r="CH231" s="3"/>
      <c r="CI231" s="3"/>
      <c r="CJ231" s="3"/>
      <c r="CK231" s="3"/>
      <c r="CL231" s="3"/>
      <c r="CM231" s="3"/>
      <c r="CN231" s="3"/>
      <c r="CO231" s="3"/>
      <c r="CP231" s="3"/>
      <c r="CQ231" s="3"/>
      <c r="CR231" s="3"/>
      <c r="CS231" s="3"/>
      <c r="CT231" s="46"/>
      <c r="CU231" s="46"/>
      <c r="CV231" s="46"/>
      <c r="CW231" s="3"/>
      <c r="CX231" s="3"/>
      <c r="CY231" s="3"/>
      <c r="CZ231" s="3"/>
      <c r="DA231" s="3"/>
      <c r="DB231" s="3"/>
      <c r="DC231" s="3"/>
      <c r="DD231" s="3"/>
      <c r="DE231" s="45"/>
      <c r="DF231" s="45"/>
      <c r="DG231" s="45"/>
      <c r="DH231" s="3"/>
      <c r="DI231" s="3"/>
      <c r="DJ231" s="3"/>
      <c r="DK231" s="3"/>
      <c r="DL231" s="3"/>
      <c r="DM231" s="3"/>
      <c r="DN231" s="3"/>
      <c r="DO231" s="3"/>
      <c r="DP231" s="3"/>
      <c r="DQ231" s="45"/>
      <c r="DR231" s="3"/>
      <c r="DS231" s="47"/>
      <c r="DT231" s="45"/>
      <c r="DU231" s="48"/>
      <c r="DV231" s="3"/>
      <c r="DW231" s="45"/>
      <c r="DX231" s="3"/>
      <c r="DY231" s="3"/>
      <c r="DZ231" s="3"/>
      <c r="EA231" s="3"/>
      <c r="EB231" s="49"/>
      <c r="EC231" s="50"/>
      <c r="EG231" s="51"/>
      <c r="EH231" s="3"/>
      <c r="EI231" s="3"/>
      <c r="EJ231" s="3"/>
      <c r="EK231" s="3"/>
      <c r="EL231" s="3"/>
      <c r="EM231" s="3"/>
    </row>
    <row r="232" spans="1:143" s="22" customFormat="1" x14ac:dyDescent="0.2">
      <c r="A232" s="3"/>
      <c r="B232" s="44"/>
      <c r="C232" s="3"/>
      <c r="D232" s="3"/>
      <c r="E232" s="3"/>
      <c r="F232" s="3"/>
      <c r="G232" s="45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7"/>
      <c r="Y232" s="37"/>
      <c r="Z232" s="37"/>
      <c r="AA232" s="37"/>
      <c r="AB232" s="37"/>
      <c r="AC232" s="3"/>
      <c r="AD232" s="3"/>
      <c r="AE232" s="45"/>
      <c r="AF232" s="45"/>
      <c r="AG232" s="45"/>
      <c r="AH232" s="45"/>
      <c r="AI232" s="45"/>
      <c r="AJ232" s="45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45"/>
      <c r="AZ232" s="45"/>
      <c r="BA232" s="45"/>
      <c r="BB232" s="45"/>
      <c r="BC232" s="45"/>
      <c r="BD232" s="45"/>
      <c r="BE232" s="45"/>
      <c r="BF232" s="45"/>
      <c r="BG232" s="3"/>
      <c r="BH232" s="3"/>
      <c r="BI232" s="3"/>
      <c r="BJ232" s="3"/>
      <c r="BK232" s="3"/>
      <c r="BL232" s="3"/>
      <c r="BM232" s="3"/>
      <c r="BN232" s="3"/>
      <c r="BO232" s="3"/>
      <c r="BP232" s="3"/>
      <c r="BQ232" s="3"/>
      <c r="BR232" s="3"/>
      <c r="BS232" s="3"/>
      <c r="BT232" s="3"/>
      <c r="BU232" s="3"/>
      <c r="BV232" s="3"/>
      <c r="BW232" s="3"/>
      <c r="BX232" s="3"/>
      <c r="BY232" s="3"/>
      <c r="BZ232" s="3"/>
      <c r="CA232" s="3"/>
      <c r="CB232" s="3"/>
      <c r="CC232" s="3"/>
      <c r="CD232" s="3"/>
      <c r="CE232" s="3"/>
      <c r="CF232" s="3"/>
      <c r="CG232" s="3"/>
      <c r="CH232" s="3"/>
      <c r="CI232" s="3"/>
      <c r="CJ232" s="3"/>
      <c r="CK232" s="3"/>
      <c r="CL232" s="3"/>
      <c r="CM232" s="3"/>
      <c r="CN232" s="3"/>
      <c r="CO232" s="3"/>
      <c r="CP232" s="3"/>
      <c r="CQ232" s="3"/>
      <c r="CR232" s="3"/>
      <c r="CS232" s="3"/>
      <c r="CT232" s="46"/>
      <c r="CU232" s="46"/>
      <c r="CV232" s="46"/>
      <c r="CW232" s="3"/>
      <c r="CX232" s="3"/>
      <c r="CY232" s="3"/>
      <c r="CZ232" s="3"/>
      <c r="DA232" s="3"/>
      <c r="DB232" s="3"/>
      <c r="DC232" s="3"/>
      <c r="DD232" s="3"/>
      <c r="DE232" s="45"/>
      <c r="DF232" s="45"/>
      <c r="DG232" s="45"/>
      <c r="DH232" s="3"/>
      <c r="DI232" s="3"/>
      <c r="DJ232" s="3"/>
      <c r="DK232" s="3"/>
      <c r="DL232" s="3"/>
      <c r="DM232" s="3"/>
      <c r="DN232" s="3"/>
      <c r="DO232" s="3"/>
      <c r="DP232" s="3"/>
      <c r="DQ232" s="45"/>
      <c r="DR232" s="3"/>
      <c r="DS232" s="47"/>
      <c r="DT232" s="45"/>
      <c r="DU232" s="48"/>
      <c r="DV232" s="3"/>
      <c r="DW232" s="45"/>
      <c r="DX232" s="3"/>
      <c r="DY232" s="3"/>
      <c r="DZ232" s="3"/>
      <c r="EA232" s="3"/>
      <c r="EB232" s="49"/>
      <c r="EC232" s="50"/>
      <c r="EG232" s="51"/>
      <c r="EH232" s="3"/>
      <c r="EI232" s="3"/>
      <c r="EJ232" s="3"/>
      <c r="EK232" s="3"/>
      <c r="EL232" s="3"/>
      <c r="EM232" s="3"/>
    </row>
    <row r="233" spans="1:143" s="22" customFormat="1" x14ac:dyDescent="0.2">
      <c r="A233" s="3"/>
      <c r="B233" s="44"/>
      <c r="C233" s="3"/>
      <c r="D233" s="3"/>
      <c r="E233" s="3"/>
      <c r="F233" s="3"/>
      <c r="G233" s="45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7"/>
      <c r="Y233" s="37"/>
      <c r="Z233" s="37"/>
      <c r="AA233" s="37"/>
      <c r="AB233" s="37"/>
      <c r="AC233" s="3"/>
      <c r="AD233" s="3"/>
      <c r="AE233" s="45"/>
      <c r="AF233" s="45"/>
      <c r="AG233" s="45"/>
      <c r="AH233" s="45"/>
      <c r="AI233" s="45"/>
      <c r="AJ233" s="45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45"/>
      <c r="AZ233" s="45"/>
      <c r="BA233" s="45"/>
      <c r="BB233" s="45"/>
      <c r="BC233" s="45"/>
      <c r="BD233" s="45"/>
      <c r="BE233" s="45"/>
      <c r="BF233" s="45"/>
      <c r="BG233" s="3"/>
      <c r="BH233" s="3"/>
      <c r="BI233" s="3"/>
      <c r="BJ233" s="3"/>
      <c r="BK233" s="3"/>
      <c r="BL233" s="3"/>
      <c r="BM233" s="3"/>
      <c r="BN233" s="3"/>
      <c r="BO233" s="3"/>
      <c r="BP233" s="3"/>
      <c r="BQ233" s="3"/>
      <c r="BR233" s="3"/>
      <c r="BS233" s="3"/>
      <c r="BT233" s="3"/>
      <c r="BU233" s="3"/>
      <c r="BV233" s="3"/>
      <c r="BW233" s="3"/>
      <c r="BX233" s="3"/>
      <c r="BY233" s="3"/>
      <c r="BZ233" s="3"/>
      <c r="CA233" s="3"/>
      <c r="CB233" s="3"/>
      <c r="CC233" s="3"/>
      <c r="CD233" s="3"/>
      <c r="CE233" s="3"/>
      <c r="CF233" s="3"/>
      <c r="CG233" s="3"/>
      <c r="CH233" s="3"/>
      <c r="CI233" s="3"/>
      <c r="CJ233" s="3"/>
      <c r="CK233" s="3"/>
      <c r="CL233" s="3"/>
      <c r="CM233" s="3"/>
      <c r="CN233" s="3"/>
      <c r="CO233" s="3"/>
      <c r="CP233" s="3"/>
      <c r="CQ233" s="3"/>
      <c r="CR233" s="3"/>
      <c r="CS233" s="3"/>
      <c r="CT233" s="46"/>
      <c r="CU233" s="46"/>
      <c r="CV233" s="46"/>
      <c r="CW233" s="3"/>
      <c r="CX233" s="3"/>
      <c r="CY233" s="3"/>
      <c r="CZ233" s="3"/>
      <c r="DA233" s="3"/>
      <c r="DB233" s="3"/>
      <c r="DC233" s="3"/>
      <c r="DD233" s="3"/>
      <c r="DE233" s="45"/>
      <c r="DF233" s="45"/>
      <c r="DG233" s="45"/>
      <c r="DH233" s="3"/>
      <c r="DI233" s="3"/>
      <c r="DJ233" s="3"/>
      <c r="DK233" s="3"/>
      <c r="DL233" s="3"/>
      <c r="DM233" s="3"/>
      <c r="DN233" s="3"/>
      <c r="DO233" s="3"/>
      <c r="DP233" s="3"/>
      <c r="DQ233" s="45"/>
      <c r="DR233" s="3"/>
      <c r="DS233" s="47"/>
      <c r="DT233" s="45"/>
      <c r="DU233" s="48"/>
      <c r="DV233" s="3"/>
      <c r="DW233" s="45"/>
      <c r="DX233" s="3"/>
      <c r="DY233" s="3"/>
      <c r="DZ233" s="3"/>
      <c r="EA233" s="3"/>
      <c r="EB233" s="49"/>
      <c r="EC233" s="50"/>
      <c r="EG233" s="51"/>
      <c r="EH233" s="3"/>
      <c r="EI233" s="3"/>
      <c r="EJ233" s="3"/>
      <c r="EK233" s="3"/>
      <c r="EL233" s="3"/>
      <c r="EM233" s="3"/>
    </row>
    <row r="234" spans="1:143" s="22" customFormat="1" x14ac:dyDescent="0.2">
      <c r="A234" s="3"/>
      <c r="B234" s="44"/>
      <c r="C234" s="3"/>
      <c r="D234" s="3"/>
      <c r="E234" s="3"/>
      <c r="F234" s="3"/>
      <c r="G234" s="45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7"/>
      <c r="Y234" s="37"/>
      <c r="Z234" s="37"/>
      <c r="AA234" s="37"/>
      <c r="AB234" s="37"/>
      <c r="AC234" s="3"/>
      <c r="AD234" s="3"/>
      <c r="AE234" s="45"/>
      <c r="AF234" s="45"/>
      <c r="AG234" s="45"/>
      <c r="AH234" s="45"/>
      <c r="AI234" s="45"/>
      <c r="AJ234" s="45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45"/>
      <c r="AZ234" s="45"/>
      <c r="BA234" s="45"/>
      <c r="BB234" s="45"/>
      <c r="BC234" s="45"/>
      <c r="BD234" s="45"/>
      <c r="BE234" s="45"/>
      <c r="BF234" s="45"/>
      <c r="BG234" s="3"/>
      <c r="BH234" s="3"/>
      <c r="BI234" s="3"/>
      <c r="BJ234" s="3"/>
      <c r="BK234" s="3"/>
      <c r="BL234" s="3"/>
      <c r="BM234" s="3"/>
      <c r="BN234" s="3"/>
      <c r="BO234" s="3"/>
      <c r="BP234" s="3"/>
      <c r="BQ234" s="3"/>
      <c r="BR234" s="3"/>
      <c r="BS234" s="3"/>
      <c r="BT234" s="3"/>
      <c r="BU234" s="3"/>
      <c r="BV234" s="3"/>
      <c r="BW234" s="3"/>
      <c r="BX234" s="3"/>
      <c r="BY234" s="3"/>
      <c r="BZ234" s="3"/>
      <c r="CA234" s="3"/>
      <c r="CB234" s="3"/>
      <c r="CC234" s="3"/>
      <c r="CD234" s="3"/>
      <c r="CE234" s="3"/>
      <c r="CF234" s="3"/>
      <c r="CG234" s="3"/>
      <c r="CH234" s="3"/>
      <c r="CI234" s="3"/>
      <c r="CJ234" s="3"/>
      <c r="CK234" s="3"/>
      <c r="CL234" s="3"/>
      <c r="CM234" s="3"/>
      <c r="CN234" s="3"/>
      <c r="CO234" s="3"/>
      <c r="CP234" s="3"/>
      <c r="CQ234" s="3"/>
      <c r="CR234" s="3"/>
      <c r="CS234" s="3"/>
      <c r="CT234" s="46"/>
      <c r="CU234" s="46"/>
      <c r="CV234" s="46"/>
      <c r="CW234" s="3"/>
      <c r="CX234" s="3"/>
      <c r="CY234" s="3"/>
      <c r="CZ234" s="3"/>
      <c r="DA234" s="3"/>
      <c r="DB234" s="3"/>
      <c r="DC234" s="3"/>
      <c r="DD234" s="3"/>
      <c r="DE234" s="45"/>
      <c r="DF234" s="45"/>
      <c r="DG234" s="45"/>
      <c r="DH234" s="3"/>
      <c r="DI234" s="3"/>
      <c r="DJ234" s="3"/>
      <c r="DK234" s="3"/>
      <c r="DL234" s="3"/>
      <c r="DM234" s="3"/>
      <c r="DN234" s="3"/>
      <c r="DO234" s="3"/>
      <c r="DP234" s="3"/>
      <c r="DQ234" s="45"/>
      <c r="DR234" s="3"/>
      <c r="DS234" s="47"/>
      <c r="DT234" s="45"/>
      <c r="DU234" s="48"/>
      <c r="DV234" s="3"/>
      <c r="DW234" s="45"/>
      <c r="DX234" s="3"/>
      <c r="DY234" s="3"/>
      <c r="DZ234" s="3"/>
      <c r="EA234" s="3"/>
      <c r="EB234" s="49"/>
      <c r="EC234" s="50"/>
      <c r="EG234" s="51"/>
      <c r="EH234" s="3"/>
      <c r="EI234" s="3"/>
      <c r="EJ234" s="3"/>
      <c r="EK234" s="3"/>
      <c r="EL234" s="3"/>
      <c r="EM234" s="3"/>
    </row>
    <row r="235" spans="1:143" s="22" customFormat="1" x14ac:dyDescent="0.2">
      <c r="A235" s="3"/>
      <c r="B235" s="44"/>
      <c r="C235" s="3"/>
      <c r="D235" s="3"/>
      <c r="E235" s="3"/>
      <c r="F235" s="3"/>
      <c r="G235" s="45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7"/>
      <c r="Y235" s="37"/>
      <c r="Z235" s="37"/>
      <c r="AA235" s="37"/>
      <c r="AB235" s="37"/>
      <c r="AC235" s="3"/>
      <c r="AD235" s="3"/>
      <c r="AE235" s="45"/>
      <c r="AF235" s="45"/>
      <c r="AG235" s="45"/>
      <c r="AH235" s="45"/>
      <c r="AI235" s="45"/>
      <c r="AJ235" s="45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45"/>
      <c r="AZ235" s="45"/>
      <c r="BA235" s="45"/>
      <c r="BB235" s="45"/>
      <c r="BC235" s="45"/>
      <c r="BD235" s="45"/>
      <c r="BE235" s="45"/>
      <c r="BF235" s="45"/>
      <c r="BG235" s="3"/>
      <c r="BH235" s="3"/>
      <c r="BI235" s="3"/>
      <c r="BJ235" s="3"/>
      <c r="BK235" s="3"/>
      <c r="BL235" s="3"/>
      <c r="BM235" s="3"/>
      <c r="BN235" s="3"/>
      <c r="BO235" s="3"/>
      <c r="BP235" s="3"/>
      <c r="BQ235" s="3"/>
      <c r="BR235" s="3"/>
      <c r="BS235" s="3"/>
      <c r="BT235" s="3"/>
      <c r="BU235" s="3"/>
      <c r="BV235" s="3"/>
      <c r="BW235" s="3"/>
      <c r="BX235" s="3"/>
      <c r="BY235" s="3"/>
      <c r="BZ235" s="3"/>
      <c r="CA235" s="3"/>
      <c r="CB235" s="3"/>
      <c r="CC235" s="3"/>
      <c r="CD235" s="3"/>
      <c r="CE235" s="3"/>
      <c r="CF235" s="3"/>
      <c r="CG235" s="3"/>
      <c r="CH235" s="3"/>
      <c r="CI235" s="3"/>
      <c r="CJ235" s="3"/>
      <c r="CK235" s="3"/>
      <c r="CL235" s="3"/>
      <c r="CM235" s="3"/>
      <c r="CN235" s="3"/>
      <c r="CO235" s="3"/>
      <c r="CP235" s="3"/>
      <c r="CQ235" s="3"/>
      <c r="CR235" s="3"/>
      <c r="CS235" s="3"/>
      <c r="CT235" s="46"/>
      <c r="CU235" s="46"/>
      <c r="CV235" s="46"/>
      <c r="CW235" s="3"/>
      <c r="CX235" s="3"/>
      <c r="CY235" s="3"/>
      <c r="CZ235" s="3"/>
      <c r="DA235" s="3"/>
      <c r="DB235" s="3"/>
      <c r="DC235" s="3"/>
      <c r="DD235" s="3"/>
      <c r="DE235" s="45"/>
      <c r="DF235" s="45"/>
      <c r="DG235" s="45"/>
      <c r="DH235" s="3"/>
      <c r="DI235" s="3"/>
      <c r="DJ235" s="3"/>
      <c r="DK235" s="3"/>
      <c r="DL235" s="3"/>
      <c r="DM235" s="3"/>
      <c r="DN235" s="3"/>
      <c r="DO235" s="3"/>
      <c r="DP235" s="3"/>
      <c r="DQ235" s="45"/>
      <c r="DR235" s="3"/>
      <c r="DS235" s="47"/>
      <c r="DT235" s="45"/>
      <c r="DU235" s="48"/>
      <c r="DV235" s="3"/>
      <c r="DW235" s="45"/>
      <c r="DX235" s="3"/>
      <c r="DY235" s="3"/>
      <c r="DZ235" s="3"/>
      <c r="EA235" s="3"/>
      <c r="EB235" s="49"/>
      <c r="EC235" s="50"/>
      <c r="EG235" s="51"/>
      <c r="EH235" s="3"/>
      <c r="EI235" s="3"/>
      <c r="EJ235" s="3"/>
      <c r="EK235" s="3"/>
      <c r="EL235" s="3"/>
      <c r="EM235" s="3"/>
    </row>
    <row r="236" spans="1:143" s="22" customFormat="1" x14ac:dyDescent="0.2">
      <c r="A236" s="3"/>
      <c r="B236" s="44"/>
      <c r="C236" s="3"/>
      <c r="D236" s="3"/>
      <c r="E236" s="3"/>
      <c r="F236" s="3"/>
      <c r="G236" s="45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7"/>
      <c r="Y236" s="37"/>
      <c r="Z236" s="37"/>
      <c r="AA236" s="37"/>
      <c r="AB236" s="37"/>
      <c r="AC236" s="3"/>
      <c r="AD236" s="3"/>
      <c r="AE236" s="45"/>
      <c r="AF236" s="45"/>
      <c r="AG236" s="45"/>
      <c r="AH236" s="45"/>
      <c r="AI236" s="45"/>
      <c r="AJ236" s="45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45"/>
      <c r="AZ236" s="45"/>
      <c r="BA236" s="45"/>
      <c r="BB236" s="45"/>
      <c r="BC236" s="45"/>
      <c r="BD236" s="45"/>
      <c r="BE236" s="45"/>
      <c r="BF236" s="45"/>
      <c r="BG236" s="3"/>
      <c r="BH236" s="3"/>
      <c r="BI236" s="3"/>
      <c r="BJ236" s="3"/>
      <c r="BK236" s="3"/>
      <c r="BL236" s="3"/>
      <c r="BM236" s="3"/>
      <c r="BN236" s="3"/>
      <c r="BO236" s="3"/>
      <c r="BP236" s="3"/>
      <c r="BQ236" s="3"/>
      <c r="BR236" s="3"/>
      <c r="BS236" s="3"/>
      <c r="BT236" s="3"/>
      <c r="BU236" s="3"/>
      <c r="BV236" s="3"/>
      <c r="BW236" s="3"/>
      <c r="BX236" s="3"/>
      <c r="BY236" s="3"/>
      <c r="BZ236" s="3"/>
      <c r="CA236" s="3"/>
      <c r="CB236" s="3"/>
      <c r="CC236" s="3"/>
      <c r="CD236" s="3"/>
      <c r="CE236" s="3"/>
      <c r="CF236" s="3"/>
      <c r="CG236" s="3"/>
      <c r="CH236" s="3"/>
      <c r="CI236" s="3"/>
      <c r="CJ236" s="3"/>
      <c r="CK236" s="3"/>
      <c r="CL236" s="3"/>
      <c r="CM236" s="3"/>
      <c r="CN236" s="3"/>
      <c r="CO236" s="3"/>
      <c r="CP236" s="3"/>
      <c r="CQ236" s="3"/>
      <c r="CR236" s="3"/>
      <c r="CS236" s="3"/>
      <c r="CT236" s="46"/>
      <c r="CU236" s="46"/>
      <c r="CV236" s="46"/>
      <c r="CW236" s="3"/>
      <c r="CX236" s="3"/>
      <c r="CY236" s="3"/>
      <c r="CZ236" s="3"/>
      <c r="DA236" s="3"/>
      <c r="DB236" s="3"/>
      <c r="DC236" s="3"/>
      <c r="DD236" s="3"/>
      <c r="DE236" s="45"/>
      <c r="DF236" s="45"/>
      <c r="DG236" s="45"/>
      <c r="DH236" s="3"/>
      <c r="DI236" s="3"/>
      <c r="DJ236" s="3"/>
      <c r="DK236" s="3"/>
      <c r="DL236" s="3"/>
      <c r="DM236" s="3"/>
      <c r="DN236" s="3"/>
      <c r="DO236" s="3"/>
      <c r="DP236" s="3"/>
      <c r="DQ236" s="45"/>
      <c r="DR236" s="3"/>
      <c r="DS236" s="47"/>
      <c r="DT236" s="45"/>
      <c r="DU236" s="48"/>
      <c r="DV236" s="3"/>
      <c r="DW236" s="45"/>
      <c r="DX236" s="3"/>
      <c r="DY236" s="3"/>
      <c r="DZ236" s="3"/>
      <c r="EA236" s="3"/>
      <c r="EB236" s="49"/>
      <c r="EC236" s="50"/>
      <c r="EG236" s="51"/>
      <c r="EH236" s="3"/>
      <c r="EI236" s="3"/>
      <c r="EJ236" s="3"/>
      <c r="EK236" s="3"/>
      <c r="EL236" s="3"/>
      <c r="EM236" s="3"/>
    </row>
  </sheetData>
  <phoneticPr fontId="2" type="noConversion"/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Main</vt:lpstr>
    </vt:vector>
  </TitlesOfParts>
  <Company>State of South Dakota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DEPR15407</dc:creator>
  <cp:lastModifiedBy>Sayer, Wynne Nafus</cp:lastModifiedBy>
  <dcterms:created xsi:type="dcterms:W3CDTF">2004-05-17T15:14:32Z</dcterms:created>
  <dcterms:modified xsi:type="dcterms:W3CDTF">2013-05-31T18:47:32Z</dcterms:modified>
</cp:coreProperties>
</file>