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1340" windowHeight="8835"/>
  </bookViews>
  <sheets>
    <sheet name="2005 General Fund" sheetId="1" r:id="rId1"/>
  </sheets>
  <definedNames>
    <definedName name="_xlnm.Print_Area" localSheetId="0">'2005 General Fund'!$C$1:$T$169</definedName>
    <definedName name="_xlnm.Print_Titles" localSheetId="0">'2005 General Fund'!$1:$1</definedName>
  </definedNames>
  <calcPr calcId="145621"/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T9" i="1" s="1"/>
  <c r="S10" i="1"/>
  <c r="S11" i="1"/>
  <c r="S12" i="1"/>
  <c r="S13" i="1"/>
  <c r="S14" i="1"/>
  <c r="S15" i="1"/>
  <c r="S16" i="1"/>
  <c r="T16" i="1" s="1"/>
  <c r="S17" i="1"/>
  <c r="T17" i="1" s="1"/>
  <c r="S18" i="1"/>
  <c r="S19" i="1"/>
  <c r="S20" i="1"/>
  <c r="S21" i="1"/>
  <c r="T21" i="1" s="1"/>
  <c r="S22" i="1"/>
  <c r="S23" i="1"/>
  <c r="S24" i="1"/>
  <c r="T24" i="1" s="1"/>
  <c r="S25" i="1"/>
  <c r="T25" i="1" s="1"/>
  <c r="S26" i="1"/>
  <c r="S27" i="1"/>
  <c r="S28" i="1"/>
  <c r="S29" i="1"/>
  <c r="S30" i="1"/>
  <c r="S31" i="1"/>
  <c r="T31" i="1" s="1"/>
  <c r="S32" i="1"/>
  <c r="T32" i="1" s="1"/>
  <c r="S33" i="1"/>
  <c r="T33" i="1" s="1"/>
  <c r="S34" i="1"/>
  <c r="S35" i="1"/>
  <c r="S36" i="1"/>
  <c r="S37" i="1"/>
  <c r="S38" i="1"/>
  <c r="S39" i="1"/>
  <c r="T39" i="1" s="1"/>
  <c r="S40" i="1"/>
  <c r="T40" i="1" s="1"/>
  <c r="S41" i="1"/>
  <c r="T41" i="1" s="1"/>
  <c r="S42" i="1"/>
  <c r="T42" i="1" s="1"/>
  <c r="S43" i="1"/>
  <c r="S44" i="1"/>
  <c r="S45" i="1"/>
  <c r="S46" i="1"/>
  <c r="S47" i="1"/>
  <c r="S48" i="1"/>
  <c r="T48" i="1" s="1"/>
  <c r="S49" i="1"/>
  <c r="T49" i="1" s="1"/>
  <c r="S50" i="1"/>
  <c r="T50" i="1" s="1"/>
  <c r="S51" i="1"/>
  <c r="S52" i="1"/>
  <c r="S53" i="1"/>
  <c r="T53" i="1" s="1"/>
  <c r="S54" i="1"/>
  <c r="S55" i="1"/>
  <c r="T55" i="1" s="1"/>
  <c r="S56" i="1"/>
  <c r="S57" i="1"/>
  <c r="T57" i="1" s="1"/>
  <c r="S58" i="1"/>
  <c r="S59" i="1"/>
  <c r="S60" i="1"/>
  <c r="S61" i="1"/>
  <c r="S62" i="1"/>
  <c r="T62" i="1" s="1"/>
  <c r="S63" i="1"/>
  <c r="T63" i="1" s="1"/>
  <c r="S64" i="1"/>
  <c r="S65" i="1"/>
  <c r="T65" i="1" s="1"/>
  <c r="S66" i="1"/>
  <c r="T66" i="1" s="1"/>
  <c r="S67" i="1"/>
  <c r="S68" i="1"/>
  <c r="S69" i="1"/>
  <c r="S70" i="1"/>
  <c r="T70" i="1" s="1"/>
  <c r="S71" i="1"/>
  <c r="T71" i="1" s="1"/>
  <c r="S72" i="1"/>
  <c r="T72" i="1" s="1"/>
  <c r="S73" i="1"/>
  <c r="T73" i="1" s="1"/>
  <c r="S74" i="1"/>
  <c r="S75" i="1"/>
  <c r="S76" i="1"/>
  <c r="S77" i="1"/>
  <c r="T77" i="1" s="1"/>
  <c r="S78" i="1"/>
  <c r="S79" i="1"/>
  <c r="T79" i="1" s="1"/>
  <c r="S80" i="1"/>
  <c r="T80" i="1" s="1"/>
  <c r="S81" i="1"/>
  <c r="T81" i="1" s="1"/>
  <c r="S82" i="1"/>
  <c r="S83" i="1"/>
  <c r="S84" i="1"/>
  <c r="S85" i="1"/>
  <c r="S86" i="1"/>
  <c r="S87" i="1"/>
  <c r="T87" i="1" s="1"/>
  <c r="S88" i="1"/>
  <c r="T88" i="1" s="1"/>
  <c r="S89" i="1"/>
  <c r="T89" i="1" s="1"/>
  <c r="S90" i="1"/>
  <c r="T90" i="1" s="1"/>
  <c r="S91" i="1"/>
  <c r="S92" i="1"/>
  <c r="S93" i="1"/>
  <c r="S94" i="1"/>
  <c r="S95" i="1"/>
  <c r="S96" i="1"/>
  <c r="S97" i="1"/>
  <c r="T97" i="1" s="1"/>
  <c r="S98" i="1"/>
  <c r="T98" i="1" s="1"/>
  <c r="S99" i="1"/>
  <c r="S100" i="1"/>
  <c r="S101" i="1"/>
  <c r="S102" i="1"/>
  <c r="T102" i="1" s="1"/>
  <c r="S103" i="1"/>
  <c r="S104" i="1"/>
  <c r="S105" i="1"/>
  <c r="T105" i="1" s="1"/>
  <c r="S106" i="1"/>
  <c r="S107" i="1"/>
  <c r="S108" i="1"/>
  <c r="S109" i="1"/>
  <c r="S110" i="1"/>
  <c r="S111" i="1"/>
  <c r="T111" i="1" s="1"/>
  <c r="S112" i="1"/>
  <c r="T112" i="1" s="1"/>
  <c r="S113" i="1"/>
  <c r="T113" i="1" s="1"/>
  <c r="S114" i="1"/>
  <c r="T114" i="1" s="1"/>
  <c r="S115" i="1"/>
  <c r="S116" i="1"/>
  <c r="S117" i="1"/>
  <c r="T117" i="1" s="1"/>
  <c r="S118" i="1"/>
  <c r="T118" i="1" s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T134" i="1" s="1"/>
  <c r="S135" i="1"/>
  <c r="S136" i="1"/>
  <c r="T136" i="1" s="1"/>
  <c r="S137" i="1"/>
  <c r="T137" i="1" s="1"/>
  <c r="S138" i="1"/>
  <c r="S139" i="1"/>
  <c r="S140" i="1"/>
  <c r="S141" i="1"/>
  <c r="S142" i="1"/>
  <c r="S143" i="1"/>
  <c r="T143" i="1" s="1"/>
  <c r="S144" i="1"/>
  <c r="T144" i="1" s="1"/>
  <c r="S145" i="1"/>
  <c r="T145" i="1" s="1"/>
  <c r="S146" i="1"/>
  <c r="S147" i="1"/>
  <c r="S148" i="1"/>
  <c r="S149" i="1"/>
  <c r="S150" i="1"/>
  <c r="S151" i="1"/>
  <c r="T151" i="1" s="1"/>
  <c r="S152" i="1"/>
  <c r="T152" i="1" s="1"/>
  <c r="S153" i="1"/>
  <c r="T153" i="1" s="1"/>
  <c r="S154" i="1"/>
  <c r="T154" i="1" s="1"/>
  <c r="S155" i="1"/>
  <c r="S156" i="1"/>
  <c r="S157" i="1"/>
  <c r="T157" i="1" s="1"/>
  <c r="S158" i="1"/>
  <c r="S159" i="1"/>
  <c r="S160" i="1"/>
  <c r="S161" i="1"/>
  <c r="T161" i="1" s="1"/>
  <c r="S162" i="1"/>
  <c r="T162" i="1" s="1"/>
  <c r="S163" i="1"/>
  <c r="S164" i="1"/>
  <c r="S165" i="1"/>
  <c r="S166" i="1"/>
  <c r="S167" i="1"/>
  <c r="S168" i="1"/>
  <c r="S169" i="1"/>
  <c r="S2" i="1"/>
  <c r="T163" i="1"/>
  <c r="T156" i="1"/>
  <c r="T148" i="1"/>
  <c r="T135" i="1"/>
  <c r="T132" i="1"/>
  <c r="T131" i="1"/>
  <c r="T130" i="1"/>
  <c r="T110" i="1"/>
  <c r="T108" i="1"/>
  <c r="T107" i="1"/>
  <c r="T86" i="1"/>
  <c r="T85" i="1"/>
  <c r="T78" i="1"/>
  <c r="T69" i="1"/>
  <c r="T68" i="1"/>
  <c r="T61" i="1"/>
  <c r="T59" i="1"/>
  <c r="T56" i="1"/>
  <c r="T54" i="1"/>
  <c r="T52" i="1"/>
  <c r="T51" i="1"/>
  <c r="T26" i="1"/>
  <c r="T23" i="1"/>
  <c r="T22" i="1"/>
  <c r="T3" i="1"/>
  <c r="T4" i="1"/>
  <c r="T5" i="1"/>
  <c r="T6" i="1"/>
  <c r="T7" i="1"/>
  <c r="T8" i="1"/>
  <c r="T10" i="1"/>
  <c r="T11" i="1"/>
  <c r="T12" i="1"/>
  <c r="T13" i="1"/>
  <c r="T14" i="1"/>
  <c r="T15" i="1"/>
  <c r="T18" i="1"/>
  <c r="T19" i="1"/>
  <c r="T20" i="1"/>
  <c r="T27" i="1"/>
  <c r="T28" i="1"/>
  <c r="T29" i="1"/>
  <c r="T30" i="1"/>
  <c r="T34" i="1"/>
  <c r="T35" i="1"/>
  <c r="T36" i="1"/>
  <c r="T37" i="1"/>
  <c r="T38" i="1"/>
  <c r="T43" i="1"/>
  <c r="T44" i="1"/>
  <c r="T45" i="1"/>
  <c r="T46" i="1"/>
  <c r="T47" i="1"/>
  <c r="T58" i="1"/>
  <c r="T60" i="1"/>
  <c r="T64" i="1"/>
  <c r="T67" i="1"/>
  <c r="T74" i="1"/>
  <c r="T75" i="1"/>
  <c r="T76" i="1"/>
  <c r="T82" i="1"/>
  <c r="T83" i="1"/>
  <c r="T84" i="1"/>
  <c r="T91" i="1"/>
  <c r="T92" i="1"/>
  <c r="T93" i="1"/>
  <c r="T94" i="1"/>
  <c r="T95" i="1"/>
  <c r="T96" i="1"/>
  <c r="T99" i="1"/>
  <c r="T100" i="1"/>
  <c r="T101" i="1"/>
  <c r="T103" i="1"/>
  <c r="T104" i="1"/>
  <c r="T106" i="1"/>
  <c r="T109" i="1"/>
  <c r="T115" i="1"/>
  <c r="T116" i="1"/>
  <c r="T119" i="1"/>
  <c r="T120" i="1"/>
  <c r="T121" i="1"/>
  <c r="T122" i="1"/>
  <c r="T123" i="1"/>
  <c r="T124" i="1"/>
  <c r="T125" i="1"/>
  <c r="T126" i="1"/>
  <c r="T127" i="1"/>
  <c r="T128" i="1"/>
  <c r="T129" i="1"/>
  <c r="T133" i="1"/>
  <c r="T138" i="1"/>
  <c r="T139" i="1"/>
  <c r="T140" i="1"/>
  <c r="T141" i="1"/>
  <c r="T142" i="1"/>
  <c r="T146" i="1"/>
  <c r="T147" i="1"/>
  <c r="T149" i="1"/>
  <c r="T150" i="1"/>
  <c r="T155" i="1"/>
  <c r="T158" i="1"/>
  <c r="T159" i="1"/>
  <c r="T160" i="1"/>
  <c r="T164" i="1"/>
  <c r="T165" i="1"/>
  <c r="T166" i="1"/>
  <c r="T167" i="1"/>
  <c r="T168" i="1"/>
  <c r="T169" i="1"/>
  <c r="T2" i="1"/>
</calcChain>
</file>

<file path=xl/sharedStrings.xml><?xml version="1.0" encoding="utf-8"?>
<sst xmlns="http://schemas.openxmlformats.org/spreadsheetml/2006/main" count="188" uniqueCount="187">
  <si>
    <t>FY</t>
  </si>
  <si>
    <t>Undesignated</t>
  </si>
  <si>
    <t>Encumbrances</t>
  </si>
  <si>
    <t>Inventory</t>
  </si>
  <si>
    <t>Unemployment</t>
  </si>
  <si>
    <t>Advances</t>
  </si>
  <si>
    <t>Other</t>
  </si>
  <si>
    <t>Cash Flow</t>
  </si>
  <si>
    <t>Next Year's Budget</t>
  </si>
  <si>
    <t>2005 Expenditures</t>
  </si>
  <si>
    <t>2005 Transfers Out</t>
  </si>
  <si>
    <t>2005 Contributions</t>
  </si>
  <si>
    <t>Cumulative Opt Out</t>
  </si>
  <si>
    <t>Dist No</t>
  </si>
  <si>
    <t>Exempted by Board</t>
  </si>
  <si>
    <t>2005 Fund Balance for State Aid</t>
  </si>
  <si>
    <t>2005 State Aid Fund Balance %</t>
  </si>
  <si>
    <t>District Name</t>
  </si>
  <si>
    <t>Plankinton 01-1</t>
  </si>
  <si>
    <t>Stickney 01-2</t>
  </si>
  <si>
    <t>White Lake 01-3</t>
  </si>
  <si>
    <t>Huron 02-2</t>
  </si>
  <si>
    <t>Iroquois 02-3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</si>
  <si>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</si>
  <si>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</si>
  <si>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</si>
  <si>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</si>
  <si>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</si>
  <si>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</si>
  <si>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</si>
  <si>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</si>
  <si>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</si>
  <si>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Elm Valley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</si>
  <si>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</si>
  <si>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</si>
  <si>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</si>
  <si>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</si>
  <si>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</si>
  <si>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</si>
  <si>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</si>
  <si>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Pollock 10-2</t>
  </si>
  <si>
    <t>Andes Central 11-1</t>
  </si>
  <si>
    <t>Geddes Community 11-2</t>
  </si>
  <si>
    <t>Platte Community 11-3</t>
  </si>
  <si>
    <t>Wagner Community 11-4</t>
  </si>
  <si>
    <t>Clark 12-2</t>
  </si>
  <si>
    <t>Willow Lake 12-3</t>
  </si>
  <si>
    <t>Vermillion 13-1</t>
  </si>
  <si>
    <t>Wakonda 13-2</t>
  </si>
  <si>
    <t>Florence 14-1</t>
  </si>
  <si>
    <t>Henry 14-2</t>
  </si>
  <si>
    <t>South Shore 14-3</t>
  </si>
  <si>
    <t>Watertown 14-4</t>
  </si>
  <si>
    <t>Waverly 14-5</t>
  </si>
  <si>
    <t>Smee 15-3</t>
  </si>
  <si>
    <t>Custer 16-1</t>
  </si>
  <si>
    <t>Elk Mountain 16-2</t>
  </si>
  <si>
    <t>Ethan 17-1</t>
  </si>
  <si>
    <t>Mitchell 17-2</t>
  </si>
  <si>
    <t>Mount Vernon 17-3</t>
  </si>
  <si>
    <t>Roslyn 18-2</t>
  </si>
  <si>
    <t>Waubay 18-3</t>
  </si>
  <si>
    <t>Webster 18-4</t>
  </si>
  <si>
    <t>Deuel 19-4</t>
  </si>
  <si>
    <t>Eagle Butte 20-1</t>
  </si>
  <si>
    <t>Isabel 20-2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</si>
  <si>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</si>
  <si>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</si>
  <si>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</si>
  <si>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</si>
  <si>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</si>
  <si>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</si>
  <si>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</si>
  <si>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</si>
  <si>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</si>
  <si>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24-3</t>
  </si>
  <si>
    <t>Big Stone City 25-1</t>
  </si>
  <si>
    <t>Grant-Deuel 25-3</t>
  </si>
  <si>
    <t>Milbank 25-4</t>
  </si>
  <si>
    <t>Burke 26-2</t>
  </si>
  <si>
    <t>Gregory 26-4</t>
  </si>
  <si>
    <t>Bonesteel-Fairfax 26-5</t>
  </si>
  <si>
    <t>Haakon 27-1</t>
  </si>
  <si>
    <t>Midland 27-2</t>
  </si>
  <si>
    <t>Castlewood 28-1</t>
  </si>
  <si>
    <t>Estelline 28-2</t>
  </si>
  <si>
    <t>Hamlin 28-3</t>
  </si>
  <si>
    <t>Polo 29-2</t>
  </si>
  <si>
    <t>Miller Area 29-3</t>
  </si>
  <si>
    <t>Hanson 30-1</t>
  </si>
  <si>
    <t>Emery 30-2</t>
  </si>
  <si>
    <t>Harding County 31-1</t>
  </si>
  <si>
    <t>Harrold 32-1</t>
  </si>
  <si>
    <t>Pierre 32-2</t>
  </si>
  <si>
    <t>Freeman 33-1</t>
  </si>
  <si>
    <t>Menno 33-2</t>
  </si>
  <si>
    <t>Parkston 33-3</t>
  </si>
  <si>
    <t>Tripp-Delmont 33-5</t>
  </si>
  <si>
    <t>Hyde 34-1</t>
  </si>
  <si>
    <t>Kadoka 35-1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</si>
  <si>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</si>
  <si>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</si>
  <si>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</si>
  <si>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</si>
  <si>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</si>
  <si>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</si>
  <si>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</si>
  <si>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</si>
  <si>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 - Ramona 39-5</t>
  </si>
  <si>
    <t>Lead-Deadwood 40-1</t>
  </si>
  <si>
    <t>Spearfish 40-2</t>
  </si>
  <si>
    <t>Canton 41-1</t>
  </si>
  <si>
    <t>Harrisburg 41-2</t>
  </si>
  <si>
    <t>Lennox 41-4</t>
  </si>
  <si>
    <t>Tea 41-5</t>
  </si>
  <si>
    <t>Lyman 42-1</t>
  </si>
  <si>
    <t>Canistota 43-1</t>
  </si>
  <si>
    <t>Montrose 43-2</t>
  </si>
  <si>
    <t>Bridgewater 43-6</t>
  </si>
  <si>
    <t>Eureka 44-1</t>
  </si>
  <si>
    <t>Leola 44-2</t>
  </si>
  <si>
    <t>Langford 45-2</t>
  </si>
  <si>
    <t>Britton-Hecla 45-4</t>
  </si>
  <si>
    <t>Meade 46-1</t>
  </si>
  <si>
    <t>Faith 46-2</t>
  </si>
  <si>
    <t>White River 47-1</t>
  </si>
  <si>
    <t>Wood 47-2</t>
  </si>
  <si>
    <t>Carthage 48-2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</si>
  <si>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</si>
  <si>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</si>
  <si>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</si>
  <si>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</si>
  <si>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</si>
  <si>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</si>
  <si>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</si>
  <si>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</si>
  <si>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</si>
  <si>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</si>
  <si>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</si>
  <si>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</si>
  <si>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</si>
  <si>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</si>
  <si>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</si>
  <si>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</si>
  <si>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52-2</t>
  </si>
  <si>
    <t>Northwest 52-3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</si>
  <si>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</si>
  <si>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</si>
  <si>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</si>
  <si>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</si>
  <si>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</si>
  <si>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</si>
  <si>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</si>
  <si>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</si>
  <si>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Conde 56-1</t>
  </si>
  <si>
    <t>Doland 56-2</t>
  </si>
  <si>
    <t>Redfield 56-4</t>
  </si>
  <si>
    <t>Hitchcock Tulare 56-6</t>
  </si>
  <si>
    <t>Northwestern Area 56-7</t>
  </si>
  <si>
    <t>Stanley County 57-1</t>
  </si>
  <si>
    <t>Agar-Blunt-Onida 58-3</t>
  </si>
  <si>
    <t>Colome 59-1</t>
  </si>
  <si>
    <t>Winner 59-2</t>
  </si>
  <si>
    <t>Centerville 60-1</t>
  </si>
  <si>
    <t>Hurley 60-2</t>
  </si>
  <si>
    <t>Marion 60-3</t>
  </si>
  <si>
    <t>Parker 60-4</t>
  </si>
  <si>
    <t>Viborg 60-5</t>
  </si>
  <si>
    <t>Alcester-Hudson 61-1</t>
  </si>
  <si>
    <t>Beresford 61-2</t>
  </si>
  <si>
    <t>Greater Hoyt 61-4</t>
  </si>
  <si>
    <t>Greater Scott 61-5</t>
  </si>
  <si>
    <t>Elk Point-Jefferson 61-7</t>
  </si>
  <si>
    <t>Dakota Valley 61-8</t>
  </si>
  <si>
    <t>Mobridge 62-3</t>
  </si>
  <si>
    <t>Selby Area 62-5</t>
  </si>
  <si>
    <t>Gayville-Volin 63-1</t>
  </si>
  <si>
    <t>Irene 63-2</t>
  </si>
  <si>
    <t>Yankton 63-3</t>
  </si>
  <si>
    <t>Dupree 64-2</t>
  </si>
  <si>
    <t>Shannon County 65-1</t>
  </si>
  <si>
    <t>Todd County 66-1</t>
  </si>
  <si>
    <t>Wolsey-Wessington 02-6</t>
  </si>
  <si>
    <t>McIntosh 15-1</t>
  </si>
  <si>
    <t>McLaughlin 15-2</t>
  </si>
  <si>
    <t>McCook Central 43-7</t>
  </si>
  <si>
    <t xml:space="preserve">Consolidation Incentive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</si>
</sst>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0" xfId="0" applyFont="1" applyFill="1" applyBorder="1" applyAlignment="1">
      <alignment horizontal="center" wrapText="1"/>
    </xf>
    <xf numFmtId="0" fontId="3" fillId="0" borderId="0" xfId="1" applyNumberFormat="1" applyFont="1" applyFill="1" applyBorder="1" applyAlignment="1">
      <alignment horizontal="right"/>
    </xf>
    <xf numFmtId="0" fontId="3" fillId="0" borderId="0" xfId="1" applyFont="1" applyFill="1" applyBorder="1" applyAlignment="1"/>
    <xf numFmtId="38" fontId="3" fillId="0" borderId="0" xfId="1" applyNumberFormat="1" applyFont="1" applyFill="1" applyBorder="1" applyAlignment="1">
      <alignment horizontal="right"/>
    </xf>
    <xf numFmtId="38" fontId="4" fillId="0" borderId="0" xfId="0" applyNumberFormat="1" applyFont="1" applyBorder="1"/>
    <xf numFmtId="3" fontId="4" fillId="0" borderId="0" xfId="0" applyNumberFormat="1" applyFont="1" applyBorder="1"/>
    <xf numFmtId="0" fontId="4" fillId="0" borderId="0" xfId="0" applyFont="1" applyBorder="1"/>
    <xf numFmtId="3" fontId="4" fillId="2" borderId="0" xfId="0" applyNumberFormat="1" applyFont="1" applyFill="1" applyBorder="1"/>
    <xf numFmtId="0" fontId="3" fillId="0" borderId="1" xfId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64" fontId="4" fillId="0" borderId="0" xfId="0" applyNumberFormat="1" applyFont="1" applyBorder="1"/>
    <xf numFmtId="0" fontId="4" fillId="0" borderId="0" xfId="0" applyFont="1" applyFill="1" applyBorder="1"/>
    <xf numFmtId="0" fontId="3" fillId="0" borderId="0" xfId="1" applyNumberFormat="1" applyFont="1" applyFill="1" applyBorder="1" applyAlignment="1"/>
    <xf numFmtId="3" fontId="4" fillId="0" borderId="0" xfId="0" applyNumberFormat="1" applyFont="1" applyFill="1" applyBorder="1"/>
    <xf numFmtId="38" fontId="4" fillId="0" borderId="0" xfId="0" applyNumberFormat="1" applyFont="1" applyFill="1" applyBorder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3"/>
  <sheetViews>
    <sheetView tabSelected="1" workbookViewId="0">
      <pane xSplit="3" ySplit="1" topLeftCell="D59" activePane="bottomRight" state="frozen"/>
      <selection pane="topRight" activeCell="E1" sqref="E1"/>
      <selection pane="bottomLeft" activeCell="A2" sqref="A2"/>
      <selection pane="bottomRight" activeCell="Q76" sqref="Q76"/>
    </sheetView>
  </sheetViews>
  <sheetFormatPr defaultRowHeight="11.25" x14ac:dyDescent="0.2"/>
  <cols>
    <col min="1" max="1" width="4.7109375" style="7" customWidth="1"/>
    <col min="2" max="2" width="5.28515625" style="7" customWidth="1"/>
    <col min="3" max="3" width="18.7109375" style="7" bestFit="1" customWidth="1"/>
    <col min="4" max="4" width="11.28515625" style="7" bestFit="1" customWidth="1"/>
    <col min="5" max="5" width="7.42578125" style="7" bestFit="1" customWidth="1"/>
    <col min="6" max="6" width="11" style="7" bestFit="1" customWidth="1"/>
    <col min="7" max="7" width="8.140625" style="7" bestFit="1" customWidth="1"/>
    <col min="8" max="11" width="8.42578125" style="7" bestFit="1" customWidth="1"/>
    <col min="12" max="12" width="10.42578125" style="7" bestFit="1" customWidth="1"/>
    <col min="13" max="13" width="10.140625" style="7" bestFit="1" customWidth="1"/>
    <col min="14" max="14" width="7.85546875" style="7" bestFit="1" customWidth="1"/>
    <col min="15" max="15" width="10" style="7" bestFit="1" customWidth="1"/>
    <col min="16" max="16" width="8.42578125" style="7" bestFit="1" customWidth="1"/>
    <col min="17" max="17" width="9.85546875" style="12" customWidth="1"/>
    <col min="18" max="18" width="8.42578125" style="12" bestFit="1" customWidth="1"/>
    <col min="19" max="19" width="9" style="7" bestFit="1" customWidth="1"/>
    <col min="20" max="20" width="8.42578125" style="7" bestFit="1" customWidth="1"/>
    <col min="21" max="16384" width="9.140625" style="7"/>
  </cols>
  <sheetData>
    <row r="1" spans="1:20" s="1" customFormat="1" ht="45" x14ac:dyDescent="0.2">
      <c r="A1" s="9" t="s">
        <v>0</v>
      </c>
      <c r="B1" s="9" t="s">
        <v>13</v>
      </c>
      <c r="C1" s="9" t="s">
        <v>17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6</v>
      </c>
      <c r="L1" s="9" t="s">
        <v>1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186</v>
      </c>
      <c r="R1" s="10" t="s">
        <v>14</v>
      </c>
      <c r="S1" s="10" t="s">
        <v>15</v>
      </c>
      <c r="T1" s="10" t="s">
        <v>16</v>
      </c>
    </row>
    <row r="2" spans="1:20" x14ac:dyDescent="0.2">
      <c r="A2" s="2">
        <v>2005</v>
      </c>
      <c r="B2" s="13">
        <v>1001</v>
      </c>
      <c r="C2" s="3" t="s">
        <v>18</v>
      </c>
      <c r="D2" s="4">
        <v>0</v>
      </c>
      <c r="E2" s="4">
        <v>0</v>
      </c>
      <c r="F2" s="4">
        <v>0</v>
      </c>
      <c r="G2" s="4">
        <v>0</v>
      </c>
      <c r="H2" s="4">
        <v>122486.35</v>
      </c>
      <c r="I2" s="4">
        <v>0</v>
      </c>
      <c r="J2" s="4">
        <v>0</v>
      </c>
      <c r="K2" s="4">
        <v>0</v>
      </c>
      <c r="L2" s="4">
        <v>403881.46</v>
      </c>
      <c r="M2" s="5">
        <v>1267961.53</v>
      </c>
      <c r="N2" s="5">
        <v>0</v>
      </c>
      <c r="O2" s="5">
        <v>0</v>
      </c>
      <c r="P2" s="6">
        <v>87500</v>
      </c>
      <c r="Q2" s="14"/>
      <c r="R2" s="14"/>
      <c r="S2" s="5">
        <f>IF((D2+G2+H2+I2+J2+K2+L2+N2-O2-P2-Q2)&lt;0,0,(D2+G2+H2+I2+J2+K2+L2+N2-O2-P2-R2-Q2))</f>
        <v>438867.81000000006</v>
      </c>
      <c r="T2" s="11">
        <f t="shared" ref="T2:T33" si="0">S2/M2</f>
        <v>0.34612076125054048</v>
      </c>
    </row>
    <row r="3" spans="1:20" x14ac:dyDescent="0.2">
      <c r="A3" s="2">
        <v>2005</v>
      </c>
      <c r="B3" s="13">
        <v>1002</v>
      </c>
      <c r="C3" s="3" t="s">
        <v>19</v>
      </c>
      <c r="D3" s="4">
        <v>0</v>
      </c>
      <c r="E3" s="4">
        <v>0</v>
      </c>
      <c r="F3" s="4">
        <v>0</v>
      </c>
      <c r="G3" s="4">
        <v>2000</v>
      </c>
      <c r="H3" s="4">
        <v>0</v>
      </c>
      <c r="I3" s="4">
        <v>103805.31</v>
      </c>
      <c r="J3" s="4">
        <v>175972.69</v>
      </c>
      <c r="K3" s="4">
        <v>0</v>
      </c>
      <c r="L3" s="4">
        <v>187554.16</v>
      </c>
      <c r="M3" s="5">
        <v>1144969.3</v>
      </c>
      <c r="N3" s="5">
        <v>0</v>
      </c>
      <c r="O3" s="5">
        <v>0</v>
      </c>
      <c r="P3" s="6">
        <v>0</v>
      </c>
      <c r="Q3" s="14"/>
      <c r="R3" s="14"/>
      <c r="S3" s="5">
        <f t="shared" ref="S3:S66" si="1">IF((D3+G3+H3+I3+J3+K3+L3+N3-O3-P3-Q3)&lt;0,0,(D3+G3+H3+I3+J3+K3+L3+N3-O3-P3-R3-Q3))</f>
        <v>469332.16000000003</v>
      </c>
      <c r="T3" s="11">
        <f t="shared" si="0"/>
        <v>0.40990807351777903</v>
      </c>
    </row>
    <row r="4" spans="1:20" x14ac:dyDescent="0.2">
      <c r="A4" s="2">
        <v>2005</v>
      </c>
      <c r="B4" s="13">
        <v>1003</v>
      </c>
      <c r="C4" s="3" t="s">
        <v>20</v>
      </c>
      <c r="D4" s="4">
        <v>0</v>
      </c>
      <c r="E4" s="4">
        <v>0</v>
      </c>
      <c r="F4" s="4">
        <v>0</v>
      </c>
      <c r="G4" s="4">
        <v>2000</v>
      </c>
      <c r="H4" s="4">
        <v>0</v>
      </c>
      <c r="I4" s="4">
        <v>0</v>
      </c>
      <c r="J4" s="4">
        <v>110316</v>
      </c>
      <c r="K4" s="4">
        <v>0</v>
      </c>
      <c r="L4" s="4">
        <v>308864.17</v>
      </c>
      <c r="M4" s="5">
        <v>1161943.75</v>
      </c>
      <c r="N4" s="5">
        <v>9000</v>
      </c>
      <c r="O4" s="5">
        <v>0</v>
      </c>
      <c r="P4" s="6">
        <v>300000</v>
      </c>
      <c r="Q4" s="14"/>
      <c r="R4" s="14"/>
      <c r="S4" s="5">
        <f t="shared" si="1"/>
        <v>130180.16999999998</v>
      </c>
      <c r="T4" s="11">
        <f t="shared" si="0"/>
        <v>0.11203655082270547</v>
      </c>
    </row>
    <row r="5" spans="1:20" x14ac:dyDescent="0.2">
      <c r="A5" s="2">
        <v>2005</v>
      </c>
      <c r="B5" s="13">
        <v>2002</v>
      </c>
      <c r="C5" s="3" t="s">
        <v>21</v>
      </c>
      <c r="D5" s="4">
        <v>0</v>
      </c>
      <c r="E5" s="4">
        <v>0</v>
      </c>
      <c r="F5" s="4">
        <v>96123.03</v>
      </c>
      <c r="G5" s="4">
        <v>60000</v>
      </c>
      <c r="H5" s="4">
        <v>25000</v>
      </c>
      <c r="I5" s="4">
        <v>1200000</v>
      </c>
      <c r="J5" s="4">
        <v>0</v>
      </c>
      <c r="K5" s="4">
        <v>0</v>
      </c>
      <c r="L5" s="4">
        <v>1057140.17</v>
      </c>
      <c r="M5" s="5">
        <v>10712913.689999999</v>
      </c>
      <c r="N5" s="5">
        <v>0</v>
      </c>
      <c r="O5" s="5">
        <v>5100</v>
      </c>
      <c r="P5" s="8">
        <v>70893.070000000007</v>
      </c>
      <c r="Q5" s="14"/>
      <c r="R5" s="14"/>
      <c r="S5" s="5">
        <f t="shared" si="1"/>
        <v>2266147.1</v>
      </c>
      <c r="T5" s="11">
        <f t="shared" si="0"/>
        <v>0.21153415079926777</v>
      </c>
    </row>
    <row r="6" spans="1:20" x14ac:dyDescent="0.2">
      <c r="A6" s="2">
        <v>2005</v>
      </c>
      <c r="B6" s="13">
        <v>2003</v>
      </c>
      <c r="C6" s="3" t="s">
        <v>22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17843.099999999999</v>
      </c>
      <c r="L6" s="4">
        <v>348272.23</v>
      </c>
      <c r="M6" s="5">
        <v>1272185.95</v>
      </c>
      <c r="N6" s="5">
        <v>5000</v>
      </c>
      <c r="O6" s="5">
        <v>0</v>
      </c>
      <c r="P6" s="6">
        <v>350000</v>
      </c>
      <c r="Q6" s="14"/>
      <c r="R6" s="14"/>
      <c r="S6" s="5">
        <f t="shared" si="1"/>
        <v>21115.329999999958</v>
      </c>
      <c r="T6" s="11">
        <f t="shared" si="0"/>
        <v>1.6597675835045938E-2</v>
      </c>
    </row>
    <row r="7" spans="1:20" x14ac:dyDescent="0.2">
      <c r="A7" s="2">
        <v>2005</v>
      </c>
      <c r="B7" s="13">
        <v>2006</v>
      </c>
      <c r="C7" s="3" t="s">
        <v>182</v>
      </c>
      <c r="D7" s="4">
        <v>0</v>
      </c>
      <c r="E7" s="4">
        <v>0</v>
      </c>
      <c r="F7" s="4">
        <v>15720.03</v>
      </c>
      <c r="G7" s="4">
        <v>2000</v>
      </c>
      <c r="H7" s="4">
        <v>0</v>
      </c>
      <c r="I7" s="4">
        <v>84000</v>
      </c>
      <c r="J7" s="4">
        <v>42382</v>
      </c>
      <c r="K7" s="4">
        <v>0</v>
      </c>
      <c r="L7" s="4">
        <v>260287.98</v>
      </c>
      <c r="M7" s="5">
        <v>1362860.67</v>
      </c>
      <c r="N7" s="5">
        <v>12000</v>
      </c>
      <c r="O7" s="5">
        <v>589.80999999999995</v>
      </c>
      <c r="P7" s="8">
        <v>10914.97</v>
      </c>
      <c r="Q7" s="14"/>
      <c r="R7" s="14"/>
      <c r="S7" s="5">
        <f t="shared" si="1"/>
        <v>389165.2</v>
      </c>
      <c r="T7" s="11">
        <f t="shared" si="0"/>
        <v>0.28555024630654285</v>
      </c>
    </row>
    <row r="8" spans="1:20" x14ac:dyDescent="0.2">
      <c r="A8" s="2">
        <v>2005</v>
      </c>
      <c r="B8" s="13">
        <v>3001</v>
      </c>
      <c r="C8" s="3" t="s">
        <v>23</v>
      </c>
      <c r="D8" s="4">
        <v>0</v>
      </c>
      <c r="E8" s="4">
        <v>0</v>
      </c>
      <c r="F8" s="4">
        <v>0</v>
      </c>
      <c r="G8" s="4">
        <v>8000</v>
      </c>
      <c r="H8" s="4">
        <v>0</v>
      </c>
      <c r="I8" s="4">
        <v>0</v>
      </c>
      <c r="J8" s="4">
        <v>0</v>
      </c>
      <c r="K8" s="4">
        <v>0</v>
      </c>
      <c r="L8" s="4">
        <v>285976.53000000003</v>
      </c>
      <c r="M8" s="5">
        <v>4620316.8899999997</v>
      </c>
      <c r="N8" s="5">
        <v>0</v>
      </c>
      <c r="O8" s="5">
        <v>100</v>
      </c>
      <c r="P8" s="6">
        <v>0</v>
      </c>
      <c r="Q8" s="14"/>
      <c r="R8" s="14"/>
      <c r="S8" s="5">
        <f t="shared" si="1"/>
        <v>293876.53000000003</v>
      </c>
      <c r="T8" s="11">
        <f t="shared" si="0"/>
        <v>6.3605275784449508E-2</v>
      </c>
    </row>
    <row r="9" spans="1:20" x14ac:dyDescent="0.2">
      <c r="A9" s="2">
        <v>2005</v>
      </c>
      <c r="B9" s="13">
        <v>4001</v>
      </c>
      <c r="C9" s="3" t="s">
        <v>24</v>
      </c>
      <c r="D9" s="4">
        <v>0</v>
      </c>
      <c r="E9" s="4">
        <v>0</v>
      </c>
      <c r="F9" s="4">
        <v>0</v>
      </c>
      <c r="G9" s="4">
        <v>10000</v>
      </c>
      <c r="H9" s="4">
        <v>0</v>
      </c>
      <c r="I9" s="4">
        <v>0</v>
      </c>
      <c r="J9" s="4">
        <v>0</v>
      </c>
      <c r="K9" s="4">
        <v>0</v>
      </c>
      <c r="L9" s="4">
        <v>776952.35</v>
      </c>
      <c r="M9" s="5">
        <v>1414957.37</v>
      </c>
      <c r="N9" s="5">
        <v>0</v>
      </c>
      <c r="O9" s="5">
        <v>354.96</v>
      </c>
      <c r="P9" s="6">
        <v>0</v>
      </c>
      <c r="Q9" s="14"/>
      <c r="R9" s="14"/>
      <c r="S9" s="5">
        <f t="shared" si="1"/>
        <v>786597.39</v>
      </c>
      <c r="T9" s="11">
        <f t="shared" si="0"/>
        <v>0.55591596374384056</v>
      </c>
    </row>
    <row r="10" spans="1:20" x14ac:dyDescent="0.2">
      <c r="A10" s="2">
        <v>2005</v>
      </c>
      <c r="B10" s="13">
        <v>4002</v>
      </c>
      <c r="C10" s="3" t="s">
        <v>25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673990.74</v>
      </c>
      <c r="M10" s="5">
        <v>3537778.98</v>
      </c>
      <c r="N10" s="5">
        <v>0</v>
      </c>
      <c r="O10" s="5">
        <v>1110.1600000000001</v>
      </c>
      <c r="P10" s="6">
        <v>0</v>
      </c>
      <c r="Q10" s="14"/>
      <c r="R10" s="14"/>
      <c r="S10" s="5">
        <f t="shared" si="1"/>
        <v>672880.58</v>
      </c>
      <c r="T10" s="11">
        <f t="shared" si="0"/>
        <v>0.19019859177296597</v>
      </c>
    </row>
    <row r="11" spans="1:20" x14ac:dyDescent="0.2">
      <c r="A11" s="2">
        <v>2005</v>
      </c>
      <c r="B11" s="13">
        <v>4003</v>
      </c>
      <c r="C11" s="3" t="s">
        <v>26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560943.25</v>
      </c>
      <c r="M11" s="5">
        <v>1684781.49</v>
      </c>
      <c r="N11" s="5">
        <v>31372.7</v>
      </c>
      <c r="O11" s="5">
        <v>962.94</v>
      </c>
      <c r="P11" s="6">
        <v>175000</v>
      </c>
      <c r="Q11" s="14"/>
      <c r="R11" s="14"/>
      <c r="S11" s="5">
        <f t="shared" si="1"/>
        <v>416353.01</v>
      </c>
      <c r="T11" s="11">
        <f t="shared" si="0"/>
        <v>0.24712582163993269</v>
      </c>
    </row>
    <row r="12" spans="1:20" x14ac:dyDescent="0.2">
      <c r="A12" s="2">
        <v>2005</v>
      </c>
      <c r="B12" s="13">
        <v>5001</v>
      </c>
      <c r="C12" s="3" t="s">
        <v>27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3481585.15</v>
      </c>
      <c r="M12" s="5">
        <v>13728522.810000001</v>
      </c>
      <c r="N12" s="5">
        <v>0</v>
      </c>
      <c r="O12" s="5">
        <v>22741.34</v>
      </c>
      <c r="P12" s="6">
        <v>2625000</v>
      </c>
      <c r="Q12" s="14"/>
      <c r="R12" s="14"/>
      <c r="S12" s="5">
        <f t="shared" si="1"/>
        <v>833843.81</v>
      </c>
      <c r="T12" s="11">
        <f t="shared" si="0"/>
        <v>6.0738057658513665E-2</v>
      </c>
    </row>
    <row r="13" spans="1:20" x14ac:dyDescent="0.2">
      <c r="A13" s="2">
        <v>2005</v>
      </c>
      <c r="B13" s="13">
        <v>5003</v>
      </c>
      <c r="C13" s="3" t="s">
        <v>28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137208.10999999999</v>
      </c>
      <c r="J13" s="4">
        <v>537994</v>
      </c>
      <c r="K13" s="4">
        <v>0</v>
      </c>
      <c r="L13" s="4">
        <v>0</v>
      </c>
      <c r="M13" s="5">
        <v>2070413.6</v>
      </c>
      <c r="N13" s="5">
        <v>8200</v>
      </c>
      <c r="O13" s="5">
        <v>0</v>
      </c>
      <c r="P13" s="6">
        <v>0</v>
      </c>
      <c r="Q13" s="14"/>
      <c r="R13" s="14"/>
      <c r="S13" s="5">
        <f t="shared" si="1"/>
        <v>683402.11</v>
      </c>
      <c r="T13" s="11">
        <f t="shared" si="0"/>
        <v>0.33007999464454829</v>
      </c>
    </row>
    <row r="14" spans="1:20" x14ac:dyDescent="0.2">
      <c r="A14" s="2">
        <v>2005</v>
      </c>
      <c r="B14" s="13">
        <v>5005</v>
      </c>
      <c r="C14" s="3" t="s">
        <v>29</v>
      </c>
      <c r="D14" s="4">
        <v>0</v>
      </c>
      <c r="E14" s="4">
        <v>0</v>
      </c>
      <c r="F14" s="4">
        <v>18882.009999999998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1416424.74</v>
      </c>
      <c r="M14" s="5">
        <v>2820440.18</v>
      </c>
      <c r="N14" s="5">
        <v>0</v>
      </c>
      <c r="O14" s="5">
        <v>637.70000000000005</v>
      </c>
      <c r="P14" s="6">
        <v>1050000</v>
      </c>
      <c r="Q14" s="14"/>
      <c r="R14" s="14"/>
      <c r="S14" s="5">
        <f t="shared" si="1"/>
        <v>365787.04000000004</v>
      </c>
      <c r="T14" s="11">
        <f t="shared" si="0"/>
        <v>0.12969147248497928</v>
      </c>
    </row>
    <row r="15" spans="1:20" x14ac:dyDescent="0.2">
      <c r="A15" s="2">
        <v>2005</v>
      </c>
      <c r="B15" s="13">
        <v>5006</v>
      </c>
      <c r="C15" s="3" t="s">
        <v>30</v>
      </c>
      <c r="D15" s="4">
        <v>0</v>
      </c>
      <c r="E15" s="4">
        <v>0</v>
      </c>
      <c r="F15" s="4">
        <v>23705.18</v>
      </c>
      <c r="G15" s="4">
        <v>5000</v>
      </c>
      <c r="H15" s="4">
        <v>0</v>
      </c>
      <c r="I15" s="4">
        <v>0</v>
      </c>
      <c r="J15" s="4">
        <v>96710</v>
      </c>
      <c r="K15" s="4">
        <v>0</v>
      </c>
      <c r="L15" s="4">
        <v>530384.81000000006</v>
      </c>
      <c r="M15" s="5">
        <v>2370280.42</v>
      </c>
      <c r="N15" s="5">
        <v>0</v>
      </c>
      <c r="O15" s="5">
        <v>3000</v>
      </c>
      <c r="P15" s="6">
        <v>630000</v>
      </c>
      <c r="Q15" s="14"/>
      <c r="R15" s="14"/>
      <c r="S15" s="5">
        <f t="shared" si="1"/>
        <v>0</v>
      </c>
      <c r="T15" s="11">
        <f t="shared" si="0"/>
        <v>0</v>
      </c>
    </row>
    <row r="16" spans="1:20" x14ac:dyDescent="0.2">
      <c r="A16" s="2">
        <v>2005</v>
      </c>
      <c r="B16" s="13">
        <v>6001</v>
      </c>
      <c r="C16" s="3" t="s">
        <v>31</v>
      </c>
      <c r="D16" s="4">
        <v>0</v>
      </c>
      <c r="E16" s="4">
        <v>82580.990000000005</v>
      </c>
      <c r="F16" s="4">
        <v>0</v>
      </c>
      <c r="G16" s="4">
        <v>0</v>
      </c>
      <c r="H16" s="4">
        <v>0</v>
      </c>
      <c r="I16" s="4">
        <v>0</v>
      </c>
      <c r="J16" s="4">
        <v>220247</v>
      </c>
      <c r="K16" s="4">
        <v>0</v>
      </c>
      <c r="L16" s="4">
        <v>3396127.39</v>
      </c>
      <c r="M16" s="5">
        <v>18108221.171399999</v>
      </c>
      <c r="N16" s="5">
        <v>0</v>
      </c>
      <c r="O16" s="5">
        <v>79052</v>
      </c>
      <c r="P16" s="6">
        <v>0</v>
      </c>
      <c r="Q16" s="14"/>
      <c r="R16" s="14"/>
      <c r="S16" s="5">
        <f t="shared" si="1"/>
        <v>3537322.39</v>
      </c>
      <c r="T16" s="11">
        <f t="shared" si="0"/>
        <v>0.19534344961430131</v>
      </c>
    </row>
    <row r="17" spans="1:20" x14ac:dyDescent="0.2">
      <c r="A17" s="2">
        <v>2005</v>
      </c>
      <c r="B17" s="13">
        <v>6002</v>
      </c>
      <c r="C17" s="3" t="s">
        <v>32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227</v>
      </c>
      <c r="J17" s="4">
        <v>0</v>
      </c>
      <c r="K17" s="4">
        <v>0</v>
      </c>
      <c r="L17" s="4">
        <v>334844.09999999998</v>
      </c>
      <c r="M17" s="5">
        <v>1545947.05</v>
      </c>
      <c r="N17" s="5">
        <v>0</v>
      </c>
      <c r="O17" s="5">
        <v>36866.14</v>
      </c>
      <c r="P17" s="6">
        <v>335071.09999999998</v>
      </c>
      <c r="Q17" s="14"/>
      <c r="R17" s="14"/>
      <c r="S17" s="5">
        <f t="shared" si="1"/>
        <v>0</v>
      </c>
      <c r="T17" s="11">
        <f t="shared" si="0"/>
        <v>0</v>
      </c>
    </row>
    <row r="18" spans="1:20" x14ac:dyDescent="0.2">
      <c r="A18" s="2">
        <v>2005</v>
      </c>
      <c r="B18" s="13">
        <v>6005</v>
      </c>
      <c r="C18" s="3" t="s">
        <v>33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570109.07999999996</v>
      </c>
      <c r="M18" s="5">
        <v>1575169.21</v>
      </c>
      <c r="N18" s="5">
        <v>15000</v>
      </c>
      <c r="O18" s="5">
        <v>2848.05</v>
      </c>
      <c r="P18" s="6">
        <v>0</v>
      </c>
      <c r="Q18" s="14"/>
      <c r="R18" s="14"/>
      <c r="S18" s="5">
        <f t="shared" si="1"/>
        <v>582261.02999999991</v>
      </c>
      <c r="T18" s="11">
        <f t="shared" si="0"/>
        <v>0.36964982955704162</v>
      </c>
    </row>
    <row r="19" spans="1:20" x14ac:dyDescent="0.2">
      <c r="A19" s="2">
        <v>2005</v>
      </c>
      <c r="B19" s="13">
        <v>6006</v>
      </c>
      <c r="C19" s="3" t="s">
        <v>34</v>
      </c>
      <c r="D19" s="4">
        <v>0</v>
      </c>
      <c r="E19" s="4">
        <v>0</v>
      </c>
      <c r="F19" s="4">
        <v>32370.41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1011475.4</v>
      </c>
      <c r="M19" s="5">
        <v>3388805.33</v>
      </c>
      <c r="N19" s="5">
        <v>0</v>
      </c>
      <c r="O19" s="5">
        <v>3307.37</v>
      </c>
      <c r="P19" s="8">
        <v>539030</v>
      </c>
      <c r="Q19" s="14"/>
      <c r="R19" s="14"/>
      <c r="S19" s="5">
        <f t="shared" si="1"/>
        <v>469138.03</v>
      </c>
      <c r="T19" s="11">
        <f t="shared" si="0"/>
        <v>0.13843758620386731</v>
      </c>
    </row>
    <row r="20" spans="1:20" x14ac:dyDescent="0.2">
      <c r="A20" s="2">
        <v>2005</v>
      </c>
      <c r="B20" s="13">
        <v>7001</v>
      </c>
      <c r="C20" s="3" t="s">
        <v>35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1142657.24</v>
      </c>
      <c r="M20" s="5">
        <v>5754566.1100000003</v>
      </c>
      <c r="N20" s="5">
        <v>0</v>
      </c>
      <c r="O20" s="5">
        <v>79494.289999999994</v>
      </c>
      <c r="P20" s="6">
        <v>0</v>
      </c>
      <c r="Q20" s="14"/>
      <c r="R20" s="14"/>
      <c r="S20" s="5">
        <f t="shared" si="1"/>
        <v>1063162.95</v>
      </c>
      <c r="T20" s="11">
        <f t="shared" si="0"/>
        <v>0.18475119230144701</v>
      </c>
    </row>
    <row r="21" spans="1:20" x14ac:dyDescent="0.2">
      <c r="A21" s="2">
        <v>2005</v>
      </c>
      <c r="B21" s="13">
        <v>7002</v>
      </c>
      <c r="C21" s="3" t="s">
        <v>36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1065369.98</v>
      </c>
      <c r="M21" s="5">
        <v>1876956.98</v>
      </c>
      <c r="N21" s="5">
        <v>0</v>
      </c>
      <c r="O21" s="5">
        <v>350</v>
      </c>
      <c r="P21" s="6">
        <v>0</v>
      </c>
      <c r="Q21" s="14"/>
      <c r="R21" s="14"/>
      <c r="S21" s="5">
        <f t="shared" si="1"/>
        <v>1065019.98</v>
      </c>
      <c r="T21" s="11">
        <f t="shared" si="0"/>
        <v>0.5674184285246644</v>
      </c>
    </row>
    <row r="22" spans="1:20" x14ac:dyDescent="0.2">
      <c r="A22" s="2">
        <v>2005</v>
      </c>
      <c r="B22" s="13">
        <v>9001</v>
      </c>
      <c r="C22" s="3" t="s">
        <v>37</v>
      </c>
      <c r="D22" s="4">
        <v>0</v>
      </c>
      <c r="E22" s="4">
        <v>0</v>
      </c>
      <c r="F22" s="4">
        <v>0</v>
      </c>
      <c r="G22" s="4">
        <v>10000</v>
      </c>
      <c r="H22" s="4">
        <v>0</v>
      </c>
      <c r="I22" s="4">
        <v>946238.07</v>
      </c>
      <c r="J22" s="4">
        <v>271361</v>
      </c>
      <c r="K22" s="4">
        <v>0</v>
      </c>
      <c r="L22" s="4">
        <v>0</v>
      </c>
      <c r="M22" s="5">
        <v>6607706.8700000001</v>
      </c>
      <c r="N22" s="5">
        <v>0</v>
      </c>
      <c r="O22" s="5">
        <v>4539.0200000000004</v>
      </c>
      <c r="P22" s="6">
        <v>0</v>
      </c>
      <c r="Q22" s="14"/>
      <c r="R22" s="14"/>
      <c r="S22" s="5">
        <f t="shared" si="1"/>
        <v>1223060.0499999998</v>
      </c>
      <c r="T22" s="11">
        <f t="shared" si="0"/>
        <v>0.18509599079718253</v>
      </c>
    </row>
    <row r="23" spans="1:20" x14ac:dyDescent="0.2">
      <c r="A23" s="2">
        <v>2005</v>
      </c>
      <c r="B23" s="13">
        <v>9002</v>
      </c>
      <c r="C23" s="3" t="s">
        <v>38</v>
      </c>
      <c r="D23" s="4">
        <v>0</v>
      </c>
      <c r="E23" s="4">
        <v>0</v>
      </c>
      <c r="F23" s="4">
        <v>0</v>
      </c>
      <c r="G23" s="4">
        <v>3500</v>
      </c>
      <c r="H23" s="4">
        <v>0</v>
      </c>
      <c r="I23" s="4">
        <v>0</v>
      </c>
      <c r="J23" s="4">
        <v>0</v>
      </c>
      <c r="K23" s="4">
        <v>0</v>
      </c>
      <c r="L23" s="4">
        <v>500422.76</v>
      </c>
      <c r="M23" s="5">
        <v>2361348.59</v>
      </c>
      <c r="N23" s="5">
        <v>0</v>
      </c>
      <c r="O23" s="5">
        <v>29886.720000000001</v>
      </c>
      <c r="P23" s="6">
        <v>0</v>
      </c>
      <c r="Q23" s="14"/>
      <c r="R23" s="14"/>
      <c r="S23" s="5">
        <f t="shared" si="1"/>
        <v>474036.04000000004</v>
      </c>
      <c r="T23" s="11">
        <f t="shared" si="0"/>
        <v>0.20074801408291865</v>
      </c>
    </row>
    <row r="24" spans="1:20" x14ac:dyDescent="0.2">
      <c r="A24" s="2">
        <v>2005</v>
      </c>
      <c r="B24" s="13">
        <v>10001</v>
      </c>
      <c r="C24" s="3" t="s">
        <v>39</v>
      </c>
      <c r="D24" s="4">
        <v>0</v>
      </c>
      <c r="E24" s="4">
        <v>0</v>
      </c>
      <c r="F24" s="4">
        <v>20155.77</v>
      </c>
      <c r="G24" s="4">
        <v>2500</v>
      </c>
      <c r="H24" s="4">
        <v>4722.83</v>
      </c>
      <c r="I24" s="4">
        <v>0</v>
      </c>
      <c r="J24" s="4">
        <v>0</v>
      </c>
      <c r="K24" s="4">
        <v>248463</v>
      </c>
      <c r="L24" s="4">
        <v>166955.19</v>
      </c>
      <c r="M24" s="5">
        <v>1010675.3</v>
      </c>
      <c r="N24" s="5">
        <v>25058.400000000001</v>
      </c>
      <c r="O24" s="5">
        <v>600</v>
      </c>
      <c r="P24" s="6">
        <v>0</v>
      </c>
      <c r="Q24" s="14"/>
      <c r="R24" s="14"/>
      <c r="S24" s="5">
        <f t="shared" si="1"/>
        <v>447099.42000000004</v>
      </c>
      <c r="T24" s="11">
        <f t="shared" si="0"/>
        <v>0.44237691373282795</v>
      </c>
    </row>
    <row r="25" spans="1:20" x14ac:dyDescent="0.2">
      <c r="A25" s="2">
        <v>2005</v>
      </c>
      <c r="B25" s="13">
        <v>10002</v>
      </c>
      <c r="C25" s="3" t="s">
        <v>40</v>
      </c>
      <c r="D25" s="4">
        <v>0</v>
      </c>
      <c r="E25" s="4">
        <v>0</v>
      </c>
      <c r="F25" s="4">
        <v>0</v>
      </c>
      <c r="G25" s="4">
        <v>0</v>
      </c>
      <c r="H25" s="4">
        <v>250</v>
      </c>
      <c r="I25" s="4">
        <v>0</v>
      </c>
      <c r="J25" s="4">
        <v>0</v>
      </c>
      <c r="K25" s="4">
        <v>0</v>
      </c>
      <c r="L25" s="4">
        <v>32630.95</v>
      </c>
      <c r="M25" s="5">
        <v>861970.69</v>
      </c>
      <c r="N25" s="5">
        <v>7000</v>
      </c>
      <c r="O25" s="5">
        <v>0</v>
      </c>
      <c r="P25" s="6">
        <v>32880.949999999997</v>
      </c>
      <c r="Q25" s="14"/>
      <c r="R25" s="14"/>
      <c r="S25" s="5">
        <f t="shared" si="1"/>
        <v>7000</v>
      </c>
      <c r="T25" s="11">
        <f t="shared" si="0"/>
        <v>8.1209257822908113E-3</v>
      </c>
    </row>
    <row r="26" spans="1:20" x14ac:dyDescent="0.2">
      <c r="A26" s="2">
        <v>2005</v>
      </c>
      <c r="B26" s="13">
        <v>11001</v>
      </c>
      <c r="C26" s="3" t="s">
        <v>41</v>
      </c>
      <c r="D26" s="4">
        <v>0</v>
      </c>
      <c r="E26" s="4">
        <v>0</v>
      </c>
      <c r="F26" s="4">
        <v>19527.86</v>
      </c>
      <c r="G26" s="4">
        <v>4000</v>
      </c>
      <c r="H26" s="4">
        <v>0</v>
      </c>
      <c r="I26" s="4">
        <v>0</v>
      </c>
      <c r="J26" s="4">
        <v>0</v>
      </c>
      <c r="K26" s="4">
        <v>0</v>
      </c>
      <c r="L26" s="4">
        <v>80012.149999999994</v>
      </c>
      <c r="M26" s="5">
        <v>3251517.79</v>
      </c>
      <c r="N26" s="5">
        <v>70343</v>
      </c>
      <c r="O26" s="5">
        <v>0</v>
      </c>
      <c r="P26" s="6">
        <v>0</v>
      </c>
      <c r="Q26" s="14"/>
      <c r="R26" s="14"/>
      <c r="S26" s="5">
        <f t="shared" si="1"/>
        <v>154355.15</v>
      </c>
      <c r="T26" s="11">
        <f t="shared" si="0"/>
        <v>4.7471722429050588E-2</v>
      </c>
    </row>
    <row r="27" spans="1:20" x14ac:dyDescent="0.2">
      <c r="A27" s="2">
        <v>2005</v>
      </c>
      <c r="B27" s="13">
        <v>11002</v>
      </c>
      <c r="C27" s="3" t="s">
        <v>42</v>
      </c>
      <c r="D27" s="4">
        <v>0</v>
      </c>
      <c r="E27" s="4">
        <v>0</v>
      </c>
      <c r="F27" s="4">
        <v>9877.68</v>
      </c>
      <c r="G27" s="4">
        <v>0</v>
      </c>
      <c r="H27" s="4">
        <v>0</v>
      </c>
      <c r="I27" s="4">
        <v>0</v>
      </c>
      <c r="J27" s="4">
        <v>554711.91</v>
      </c>
      <c r="K27" s="4">
        <v>0</v>
      </c>
      <c r="L27" s="4">
        <v>0</v>
      </c>
      <c r="M27" s="5">
        <v>780096.6</v>
      </c>
      <c r="N27" s="5">
        <v>5000</v>
      </c>
      <c r="O27" s="5">
        <v>0</v>
      </c>
      <c r="P27" s="6">
        <v>564589.59</v>
      </c>
      <c r="Q27" s="14"/>
      <c r="R27" s="14"/>
      <c r="S27" s="5">
        <f t="shared" si="1"/>
        <v>0</v>
      </c>
      <c r="T27" s="11">
        <f t="shared" si="0"/>
        <v>0</v>
      </c>
    </row>
    <row r="28" spans="1:20" x14ac:dyDescent="0.2">
      <c r="A28" s="2">
        <v>2005</v>
      </c>
      <c r="B28" s="13">
        <v>11003</v>
      </c>
      <c r="C28" s="3" t="s">
        <v>43</v>
      </c>
      <c r="D28" s="4">
        <v>0</v>
      </c>
      <c r="E28" s="4">
        <v>0</v>
      </c>
      <c r="F28" s="4">
        <v>17000</v>
      </c>
      <c r="G28" s="4">
        <v>6000</v>
      </c>
      <c r="H28" s="4">
        <v>0</v>
      </c>
      <c r="I28" s="4">
        <v>0</v>
      </c>
      <c r="J28" s="4">
        <v>0</v>
      </c>
      <c r="K28" s="4">
        <v>0</v>
      </c>
      <c r="L28" s="4">
        <v>744077.98</v>
      </c>
      <c r="M28" s="5">
        <v>2463576.6800000002</v>
      </c>
      <c r="N28" s="5">
        <v>0</v>
      </c>
      <c r="O28" s="5">
        <v>0</v>
      </c>
      <c r="P28" s="6">
        <v>0</v>
      </c>
      <c r="Q28" s="14"/>
      <c r="R28" s="14"/>
      <c r="S28" s="5">
        <f t="shared" si="1"/>
        <v>750077.98</v>
      </c>
      <c r="T28" s="11">
        <f t="shared" si="0"/>
        <v>0.30446707264658796</v>
      </c>
    </row>
    <row r="29" spans="1:20" x14ac:dyDescent="0.2">
      <c r="A29" s="2">
        <v>2005</v>
      </c>
      <c r="B29" s="13">
        <v>11004</v>
      </c>
      <c r="C29" s="3" t="s">
        <v>44</v>
      </c>
      <c r="D29" s="4">
        <v>0</v>
      </c>
      <c r="E29" s="4">
        <v>0</v>
      </c>
      <c r="F29" s="4">
        <v>-76936.94</v>
      </c>
      <c r="G29" s="4">
        <v>0</v>
      </c>
      <c r="H29" s="4">
        <v>0</v>
      </c>
      <c r="I29" s="4">
        <v>7500</v>
      </c>
      <c r="J29" s="4">
        <v>0</v>
      </c>
      <c r="K29" s="4">
        <v>0</v>
      </c>
      <c r="L29" s="4">
        <v>844201.95</v>
      </c>
      <c r="M29" s="5">
        <v>4927877.13</v>
      </c>
      <c r="N29" s="5">
        <v>0</v>
      </c>
      <c r="O29" s="5">
        <v>0</v>
      </c>
      <c r="P29" s="6">
        <v>0</v>
      </c>
      <c r="Q29" s="14"/>
      <c r="R29" s="14"/>
      <c r="S29" s="5">
        <f t="shared" si="1"/>
        <v>851701.95</v>
      </c>
      <c r="T29" s="11">
        <f t="shared" si="0"/>
        <v>0.1728334387265861</v>
      </c>
    </row>
    <row r="30" spans="1:20" x14ac:dyDescent="0.2">
      <c r="A30" s="2">
        <v>2005</v>
      </c>
      <c r="B30" s="13">
        <v>12002</v>
      </c>
      <c r="C30" s="3" t="s">
        <v>45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60000</v>
      </c>
      <c r="K30" s="4">
        <v>625935.84</v>
      </c>
      <c r="L30" s="4">
        <v>42426.15</v>
      </c>
      <c r="M30" s="5">
        <v>2409146.04</v>
      </c>
      <c r="N30" s="5">
        <v>0</v>
      </c>
      <c r="O30" s="5">
        <v>0</v>
      </c>
      <c r="P30" s="6">
        <v>0</v>
      </c>
      <c r="Q30" s="14"/>
      <c r="R30" s="14"/>
      <c r="S30" s="5">
        <f t="shared" si="1"/>
        <v>728361.99</v>
      </c>
      <c r="T30" s="11">
        <f t="shared" si="0"/>
        <v>0.30233202051960284</v>
      </c>
    </row>
    <row r="31" spans="1:20" x14ac:dyDescent="0.2">
      <c r="A31" s="2">
        <v>2005</v>
      </c>
      <c r="B31" s="13">
        <v>12003</v>
      </c>
      <c r="C31" s="3" t="s">
        <v>46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204937</v>
      </c>
      <c r="J31" s="4">
        <v>0</v>
      </c>
      <c r="K31" s="4">
        <v>102400</v>
      </c>
      <c r="L31" s="4">
        <v>176765.66</v>
      </c>
      <c r="M31" s="5">
        <v>1381138.42</v>
      </c>
      <c r="N31" s="5">
        <v>7500</v>
      </c>
      <c r="O31" s="5">
        <v>0</v>
      </c>
      <c r="P31" s="6">
        <v>250000</v>
      </c>
      <c r="Q31" s="14"/>
      <c r="R31" s="14"/>
      <c r="S31" s="5">
        <f t="shared" si="1"/>
        <v>241602.66000000003</v>
      </c>
      <c r="T31" s="11">
        <f t="shared" si="0"/>
        <v>0.17493008412581851</v>
      </c>
    </row>
    <row r="32" spans="1:20" x14ac:dyDescent="0.2">
      <c r="A32" s="2">
        <v>2005</v>
      </c>
      <c r="B32" s="13">
        <v>13001</v>
      </c>
      <c r="C32" s="3" t="s">
        <v>47</v>
      </c>
      <c r="D32" s="4">
        <v>0</v>
      </c>
      <c r="E32" s="4">
        <v>0</v>
      </c>
      <c r="F32" s="4">
        <v>0</v>
      </c>
      <c r="G32" s="4">
        <v>5000</v>
      </c>
      <c r="H32" s="4">
        <v>0</v>
      </c>
      <c r="I32" s="4">
        <v>438384</v>
      </c>
      <c r="J32" s="4">
        <v>0</v>
      </c>
      <c r="K32" s="4">
        <v>0</v>
      </c>
      <c r="L32" s="4">
        <v>444945.38</v>
      </c>
      <c r="M32" s="5">
        <v>6277399.0599999996</v>
      </c>
      <c r="N32" s="5">
        <v>0</v>
      </c>
      <c r="O32" s="5">
        <v>11040</v>
      </c>
      <c r="P32" s="6">
        <v>0</v>
      </c>
      <c r="Q32" s="14"/>
      <c r="R32" s="14"/>
      <c r="S32" s="5">
        <f t="shared" si="1"/>
        <v>877289.38</v>
      </c>
      <c r="T32" s="11">
        <f t="shared" si="0"/>
        <v>0.13975364185306391</v>
      </c>
    </row>
    <row r="33" spans="1:20" x14ac:dyDescent="0.2">
      <c r="A33" s="2">
        <v>2005</v>
      </c>
      <c r="B33" s="13">
        <v>13002</v>
      </c>
      <c r="C33" s="3" t="s">
        <v>48</v>
      </c>
      <c r="D33" s="4">
        <v>0</v>
      </c>
      <c r="E33" s="4">
        <v>0</v>
      </c>
      <c r="F33" s="4">
        <v>23956.54</v>
      </c>
      <c r="G33" s="4">
        <v>2000</v>
      </c>
      <c r="H33" s="4">
        <v>0</v>
      </c>
      <c r="I33" s="4">
        <v>0</v>
      </c>
      <c r="J33" s="4">
        <v>0</v>
      </c>
      <c r="K33" s="4">
        <v>0</v>
      </c>
      <c r="L33" s="4">
        <v>311009.13</v>
      </c>
      <c r="M33" s="5">
        <v>1214175.92</v>
      </c>
      <c r="N33" s="5">
        <v>0</v>
      </c>
      <c r="O33" s="5">
        <v>0</v>
      </c>
      <c r="P33" s="6">
        <v>336965.67</v>
      </c>
      <c r="Q33" s="14"/>
      <c r="R33" s="14"/>
      <c r="S33" s="5">
        <f t="shared" si="1"/>
        <v>0</v>
      </c>
      <c r="T33" s="11">
        <f t="shared" si="0"/>
        <v>0</v>
      </c>
    </row>
    <row r="34" spans="1:20" x14ac:dyDescent="0.2">
      <c r="A34" s="2">
        <v>2005</v>
      </c>
      <c r="B34" s="13">
        <v>14001</v>
      </c>
      <c r="C34" s="3" t="s">
        <v>49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142146.53</v>
      </c>
      <c r="M34" s="5">
        <v>1228776.01</v>
      </c>
      <c r="N34" s="5">
        <v>0</v>
      </c>
      <c r="O34" s="5">
        <v>0</v>
      </c>
      <c r="P34" s="6">
        <v>0</v>
      </c>
      <c r="Q34" s="14"/>
      <c r="R34" s="14"/>
      <c r="S34" s="5">
        <f t="shared" si="1"/>
        <v>142146.53</v>
      </c>
      <c r="T34" s="11">
        <f t="shared" ref="T34:T65" si="2">S34/M34</f>
        <v>0.1156814007135442</v>
      </c>
    </row>
    <row r="35" spans="1:20" x14ac:dyDescent="0.2">
      <c r="A35" s="2">
        <v>2005</v>
      </c>
      <c r="B35" s="13">
        <v>14002</v>
      </c>
      <c r="C35" s="3" t="s">
        <v>50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278451.65999999997</v>
      </c>
      <c r="M35" s="5">
        <v>903481</v>
      </c>
      <c r="N35" s="5">
        <v>0</v>
      </c>
      <c r="O35" s="5">
        <v>0</v>
      </c>
      <c r="P35" s="6">
        <v>0</v>
      </c>
      <c r="Q35" s="14"/>
      <c r="R35" s="14"/>
      <c r="S35" s="5">
        <f t="shared" si="1"/>
        <v>278451.65999999997</v>
      </c>
      <c r="T35" s="11">
        <f t="shared" si="2"/>
        <v>0.30819868929175043</v>
      </c>
    </row>
    <row r="36" spans="1:20" x14ac:dyDescent="0.2">
      <c r="A36" s="2">
        <v>2005</v>
      </c>
      <c r="B36" s="13">
        <v>14003</v>
      </c>
      <c r="C36" s="3" t="s">
        <v>51</v>
      </c>
      <c r="D36" s="4">
        <v>0</v>
      </c>
      <c r="E36" s="4">
        <v>0</v>
      </c>
      <c r="F36" s="4">
        <v>0</v>
      </c>
      <c r="G36" s="4">
        <v>0</v>
      </c>
      <c r="H36" s="4">
        <v>1000</v>
      </c>
      <c r="I36" s="4">
        <v>-128541.39</v>
      </c>
      <c r="J36" s="4">
        <v>0</v>
      </c>
      <c r="K36" s="4">
        <v>0</v>
      </c>
      <c r="L36" s="4">
        <v>293603.81</v>
      </c>
      <c r="M36" s="5">
        <v>732381.58</v>
      </c>
      <c r="N36" s="5">
        <v>8000</v>
      </c>
      <c r="O36" s="5">
        <v>2320.83</v>
      </c>
      <c r="P36" s="6">
        <v>166062.42000000001</v>
      </c>
      <c r="Q36" s="14"/>
      <c r="R36" s="14"/>
      <c r="S36" s="5">
        <f t="shared" si="1"/>
        <v>5679.1699999999837</v>
      </c>
      <c r="T36" s="11">
        <f t="shared" si="2"/>
        <v>7.7543867228337228E-3</v>
      </c>
    </row>
    <row r="37" spans="1:20" x14ac:dyDescent="0.2">
      <c r="A37" s="2">
        <v>2005</v>
      </c>
      <c r="B37" s="13">
        <v>14004</v>
      </c>
      <c r="C37" s="3" t="s">
        <v>52</v>
      </c>
      <c r="D37" s="4">
        <v>0</v>
      </c>
      <c r="E37" s="4">
        <v>0</v>
      </c>
      <c r="F37" s="4">
        <v>0</v>
      </c>
      <c r="G37" s="4">
        <v>32000</v>
      </c>
      <c r="H37" s="4">
        <v>0</v>
      </c>
      <c r="I37" s="4">
        <v>0</v>
      </c>
      <c r="J37" s="4">
        <v>0</v>
      </c>
      <c r="K37" s="4">
        <v>0</v>
      </c>
      <c r="L37" s="4">
        <v>3915784.34</v>
      </c>
      <c r="M37" s="5">
        <v>19473634.25</v>
      </c>
      <c r="N37" s="5">
        <v>0</v>
      </c>
      <c r="O37" s="5">
        <v>19000</v>
      </c>
      <c r="P37" s="6">
        <v>0</v>
      </c>
      <c r="Q37" s="14"/>
      <c r="R37" s="14"/>
      <c r="S37" s="5">
        <f t="shared" si="1"/>
        <v>3928784.34</v>
      </c>
      <c r="T37" s="11">
        <f t="shared" si="2"/>
        <v>0.2017489026220157</v>
      </c>
    </row>
    <row r="38" spans="1:20" x14ac:dyDescent="0.2">
      <c r="A38" s="2">
        <v>2005</v>
      </c>
      <c r="B38" s="13">
        <v>14005</v>
      </c>
      <c r="C38" s="3" t="s">
        <v>53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1200</v>
      </c>
      <c r="L38" s="4">
        <v>386985.5</v>
      </c>
      <c r="M38" s="5">
        <v>924449.05</v>
      </c>
      <c r="N38" s="5">
        <v>0</v>
      </c>
      <c r="O38" s="5">
        <v>184.97</v>
      </c>
      <c r="P38" s="6">
        <v>388185.5</v>
      </c>
      <c r="Q38" s="14"/>
      <c r="R38" s="14"/>
      <c r="S38" s="5">
        <f t="shared" si="1"/>
        <v>0</v>
      </c>
      <c r="T38" s="11">
        <f t="shared" si="2"/>
        <v>0</v>
      </c>
    </row>
    <row r="39" spans="1:20" x14ac:dyDescent="0.2">
      <c r="A39" s="2">
        <v>2005</v>
      </c>
      <c r="B39" s="13">
        <v>15001</v>
      </c>
      <c r="C39" s="3" t="s">
        <v>183</v>
      </c>
      <c r="D39" s="4">
        <v>0</v>
      </c>
      <c r="E39" s="4">
        <v>0</v>
      </c>
      <c r="F39" s="4">
        <v>37027</v>
      </c>
      <c r="G39" s="4">
        <v>0</v>
      </c>
      <c r="H39" s="4">
        <v>0</v>
      </c>
      <c r="I39" s="4">
        <v>0</v>
      </c>
      <c r="J39" s="4">
        <v>294404.52</v>
      </c>
      <c r="K39" s="4">
        <v>0</v>
      </c>
      <c r="L39" s="4">
        <v>0</v>
      </c>
      <c r="M39" s="5">
        <v>1920026.43</v>
      </c>
      <c r="N39" s="5">
        <v>0</v>
      </c>
      <c r="O39" s="5">
        <v>0</v>
      </c>
      <c r="P39" s="6">
        <v>100000</v>
      </c>
      <c r="Q39" s="14"/>
      <c r="R39" s="14"/>
      <c r="S39" s="5">
        <f t="shared" si="1"/>
        <v>194404.52000000002</v>
      </c>
      <c r="T39" s="11">
        <f t="shared" si="2"/>
        <v>0.10125096038391515</v>
      </c>
    </row>
    <row r="40" spans="1:20" x14ac:dyDescent="0.2">
      <c r="A40" s="2">
        <v>2005</v>
      </c>
      <c r="B40" s="13">
        <v>15002</v>
      </c>
      <c r="C40" s="3" t="s">
        <v>184</v>
      </c>
      <c r="D40" s="4">
        <v>0</v>
      </c>
      <c r="E40" s="4">
        <v>0</v>
      </c>
      <c r="F40" s="4">
        <v>0</v>
      </c>
      <c r="G40" s="4">
        <v>5000</v>
      </c>
      <c r="H40" s="4">
        <v>0</v>
      </c>
      <c r="I40" s="4">
        <v>0</v>
      </c>
      <c r="J40" s="4">
        <v>0</v>
      </c>
      <c r="K40" s="4">
        <v>0</v>
      </c>
      <c r="L40" s="4">
        <v>288453.43</v>
      </c>
      <c r="M40" s="5">
        <v>4874338.33</v>
      </c>
      <c r="N40" s="5">
        <v>10000</v>
      </c>
      <c r="O40" s="5">
        <v>8500</v>
      </c>
      <c r="P40" s="6">
        <v>0</v>
      </c>
      <c r="Q40" s="14"/>
      <c r="R40" s="14"/>
      <c r="S40" s="5">
        <f t="shared" si="1"/>
        <v>294953.43</v>
      </c>
      <c r="T40" s="11">
        <f t="shared" si="2"/>
        <v>6.0511480744915788E-2</v>
      </c>
    </row>
    <row r="41" spans="1:20" x14ac:dyDescent="0.2">
      <c r="A41" s="2">
        <v>2005</v>
      </c>
      <c r="B41" s="13">
        <v>15003</v>
      </c>
      <c r="C41" s="3" t="s">
        <v>54</v>
      </c>
      <c r="D41" s="4">
        <v>0</v>
      </c>
      <c r="E41" s="4">
        <v>0</v>
      </c>
      <c r="F41" s="4">
        <v>0</v>
      </c>
      <c r="G41" s="4">
        <v>5000</v>
      </c>
      <c r="H41" s="4">
        <v>0</v>
      </c>
      <c r="I41" s="4">
        <v>236143.5</v>
      </c>
      <c r="J41" s="4">
        <v>0</v>
      </c>
      <c r="K41" s="4">
        <v>0</v>
      </c>
      <c r="L41" s="4">
        <v>-166819.14000000001</v>
      </c>
      <c r="M41" s="5">
        <v>2684323.4</v>
      </c>
      <c r="N41" s="5">
        <v>0</v>
      </c>
      <c r="O41" s="5">
        <v>0</v>
      </c>
      <c r="P41" s="6">
        <v>0</v>
      </c>
      <c r="Q41" s="14"/>
      <c r="R41" s="14"/>
      <c r="S41" s="5">
        <f t="shared" si="1"/>
        <v>74324.359999999986</v>
      </c>
      <c r="T41" s="11">
        <f t="shared" si="2"/>
        <v>2.7688303130688346E-2</v>
      </c>
    </row>
    <row r="42" spans="1:20" x14ac:dyDescent="0.2">
      <c r="A42" s="2">
        <v>2005</v>
      </c>
      <c r="B42" s="13">
        <v>16001</v>
      </c>
      <c r="C42" s="3" t="s">
        <v>55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801173.06</v>
      </c>
      <c r="J42" s="4">
        <v>55698</v>
      </c>
      <c r="K42" s="4">
        <v>0</v>
      </c>
      <c r="L42" s="4">
        <v>0</v>
      </c>
      <c r="M42" s="5">
        <v>5922659.9100000001</v>
      </c>
      <c r="N42" s="5">
        <v>0</v>
      </c>
      <c r="O42" s="5">
        <v>0</v>
      </c>
      <c r="P42" s="6">
        <v>0</v>
      </c>
      <c r="Q42" s="14"/>
      <c r="R42" s="14"/>
      <c r="S42" s="5">
        <f t="shared" si="1"/>
        <v>856871.06</v>
      </c>
      <c r="T42" s="11">
        <f t="shared" si="2"/>
        <v>0.14467672853429128</v>
      </c>
    </row>
    <row r="43" spans="1:20" x14ac:dyDescent="0.2">
      <c r="A43" s="2">
        <v>2005</v>
      </c>
      <c r="B43" s="13">
        <v>16002</v>
      </c>
      <c r="C43" s="3" t="s">
        <v>56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179218.26</v>
      </c>
      <c r="M43" s="5">
        <v>320263.46000000002</v>
      </c>
      <c r="N43" s="5">
        <v>0</v>
      </c>
      <c r="O43" s="5">
        <v>77.17</v>
      </c>
      <c r="P43" s="6">
        <v>0</v>
      </c>
      <c r="Q43" s="14"/>
      <c r="R43" s="14"/>
      <c r="S43" s="5">
        <f t="shared" si="1"/>
        <v>179141.09</v>
      </c>
      <c r="T43" s="11">
        <f t="shared" si="2"/>
        <v>0.55935538197208001</v>
      </c>
    </row>
    <row r="44" spans="1:20" x14ac:dyDescent="0.2">
      <c r="A44" s="2">
        <v>2005</v>
      </c>
      <c r="B44" s="13">
        <v>17001</v>
      </c>
      <c r="C44" s="3" t="s">
        <v>57</v>
      </c>
      <c r="D44" s="4">
        <v>0</v>
      </c>
      <c r="E44" s="4">
        <v>0</v>
      </c>
      <c r="F44" s="4">
        <v>0</v>
      </c>
      <c r="G44" s="4">
        <v>2000</v>
      </c>
      <c r="H44" s="4">
        <v>0</v>
      </c>
      <c r="I44" s="4">
        <v>0</v>
      </c>
      <c r="J44" s="4">
        <v>120000</v>
      </c>
      <c r="K44" s="4">
        <v>0</v>
      </c>
      <c r="L44" s="4">
        <v>589549.93999999994</v>
      </c>
      <c r="M44" s="5">
        <v>1174495.4099999999</v>
      </c>
      <c r="N44" s="5">
        <v>0</v>
      </c>
      <c r="O44" s="5">
        <v>3106</v>
      </c>
      <c r="P44" s="6">
        <v>192500</v>
      </c>
      <c r="Q44" s="14"/>
      <c r="R44" s="14"/>
      <c r="S44" s="5">
        <f t="shared" si="1"/>
        <v>515943.93999999994</v>
      </c>
      <c r="T44" s="11">
        <f t="shared" si="2"/>
        <v>0.43928987342743209</v>
      </c>
    </row>
    <row r="45" spans="1:20" x14ac:dyDescent="0.2">
      <c r="A45" s="2">
        <v>2005</v>
      </c>
      <c r="B45" s="13">
        <v>17002</v>
      </c>
      <c r="C45" s="3" t="s">
        <v>58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2740874.54</v>
      </c>
      <c r="M45" s="5">
        <v>13809975.51</v>
      </c>
      <c r="N45" s="5">
        <v>0</v>
      </c>
      <c r="O45" s="5">
        <v>0</v>
      </c>
      <c r="P45" s="6">
        <v>1350000</v>
      </c>
      <c r="Q45" s="14"/>
      <c r="R45" s="14"/>
      <c r="S45" s="5">
        <f t="shared" si="1"/>
        <v>1390874.54</v>
      </c>
      <c r="T45" s="11">
        <f t="shared" si="2"/>
        <v>0.10071520684398376</v>
      </c>
    </row>
    <row r="46" spans="1:20" x14ac:dyDescent="0.2">
      <c r="A46" s="2">
        <v>2005</v>
      </c>
      <c r="B46" s="13">
        <v>17003</v>
      </c>
      <c r="C46" s="3" t="s">
        <v>59</v>
      </c>
      <c r="D46" s="4">
        <v>3000</v>
      </c>
      <c r="E46" s="4">
        <v>0</v>
      </c>
      <c r="F46" s="4">
        <v>13505.26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602664.35</v>
      </c>
      <c r="M46" s="5">
        <v>1490338.46</v>
      </c>
      <c r="N46" s="5">
        <v>0</v>
      </c>
      <c r="O46" s="5">
        <v>15675</v>
      </c>
      <c r="P46" s="6">
        <v>87500</v>
      </c>
      <c r="Q46" s="14"/>
      <c r="R46" s="14"/>
      <c r="S46" s="5">
        <f t="shared" si="1"/>
        <v>502489.35</v>
      </c>
      <c r="T46" s="11">
        <f t="shared" si="2"/>
        <v>0.33716458609006172</v>
      </c>
    </row>
    <row r="47" spans="1:20" x14ac:dyDescent="0.2">
      <c r="A47" s="2">
        <v>2005</v>
      </c>
      <c r="B47" s="13">
        <v>18002</v>
      </c>
      <c r="C47" s="3" t="s">
        <v>60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450179.98</v>
      </c>
      <c r="M47" s="5">
        <v>1022671.36</v>
      </c>
      <c r="N47" s="5">
        <v>0</v>
      </c>
      <c r="O47" s="5">
        <v>0</v>
      </c>
      <c r="P47" s="6">
        <v>0</v>
      </c>
      <c r="Q47" s="14"/>
      <c r="R47" s="14"/>
      <c r="S47" s="5">
        <f t="shared" si="1"/>
        <v>450179.98</v>
      </c>
      <c r="T47" s="11">
        <f t="shared" si="2"/>
        <v>0.44020004627879672</v>
      </c>
    </row>
    <row r="48" spans="1:20" x14ac:dyDescent="0.2">
      <c r="A48" s="2">
        <v>2005</v>
      </c>
      <c r="B48" s="13">
        <v>18003</v>
      </c>
      <c r="C48" s="3" t="s">
        <v>61</v>
      </c>
      <c r="D48" s="4">
        <v>0</v>
      </c>
      <c r="E48" s="4">
        <v>0</v>
      </c>
      <c r="F48" s="4">
        <v>39386.980000000003</v>
      </c>
      <c r="G48" s="4">
        <v>0</v>
      </c>
      <c r="H48" s="4">
        <v>0</v>
      </c>
      <c r="I48" s="4">
        <v>0</v>
      </c>
      <c r="J48" s="4">
        <v>176531.92</v>
      </c>
      <c r="K48" s="4">
        <v>0</v>
      </c>
      <c r="L48" s="4">
        <v>0</v>
      </c>
      <c r="M48" s="5">
        <v>1596198.01</v>
      </c>
      <c r="N48" s="5">
        <v>5000</v>
      </c>
      <c r="O48" s="5">
        <v>0</v>
      </c>
      <c r="P48" s="6">
        <v>0</v>
      </c>
      <c r="Q48" s="14"/>
      <c r="R48" s="14"/>
      <c r="S48" s="5">
        <f t="shared" si="1"/>
        <v>181531.92</v>
      </c>
      <c r="T48" s="11">
        <f t="shared" si="2"/>
        <v>0.11372769472378932</v>
      </c>
    </row>
    <row r="49" spans="1:20" x14ac:dyDescent="0.2">
      <c r="A49" s="2">
        <v>2005</v>
      </c>
      <c r="B49" s="13">
        <v>18004</v>
      </c>
      <c r="C49" s="3" t="s">
        <v>62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124307.5</v>
      </c>
      <c r="K49" s="4">
        <v>0</v>
      </c>
      <c r="L49" s="4">
        <v>264022.55</v>
      </c>
      <c r="M49" s="5">
        <v>2653573.4</v>
      </c>
      <c r="N49" s="5">
        <v>0</v>
      </c>
      <c r="O49" s="5">
        <v>19923.75</v>
      </c>
      <c r="P49" s="6">
        <v>0</v>
      </c>
      <c r="Q49" s="14"/>
      <c r="R49" s="14"/>
      <c r="S49" s="5">
        <f t="shared" si="1"/>
        <v>368406.3</v>
      </c>
      <c r="T49" s="11">
        <f t="shared" si="2"/>
        <v>0.13883403413676065</v>
      </c>
    </row>
    <row r="50" spans="1:20" x14ac:dyDescent="0.2">
      <c r="A50" s="2">
        <v>2005</v>
      </c>
      <c r="B50" s="13">
        <v>19004</v>
      </c>
      <c r="C50" s="3" t="s">
        <v>63</v>
      </c>
      <c r="D50" s="4">
        <v>0</v>
      </c>
      <c r="E50" s="4">
        <v>0</v>
      </c>
      <c r="F50" s="4">
        <v>17707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982174.67</v>
      </c>
      <c r="M50" s="5">
        <v>2912747.01</v>
      </c>
      <c r="N50" s="5">
        <v>0</v>
      </c>
      <c r="O50" s="5">
        <v>21850</v>
      </c>
      <c r="P50" s="6">
        <v>0</v>
      </c>
      <c r="Q50" s="14"/>
      <c r="R50" s="14"/>
      <c r="S50" s="5">
        <f t="shared" si="1"/>
        <v>960324.67</v>
      </c>
      <c r="T50" s="11">
        <f t="shared" si="2"/>
        <v>0.32969724686113405</v>
      </c>
    </row>
    <row r="51" spans="1:20" x14ac:dyDescent="0.2">
      <c r="A51" s="2">
        <v>2005</v>
      </c>
      <c r="B51" s="13">
        <v>20001</v>
      </c>
      <c r="C51" s="3" t="s">
        <v>64</v>
      </c>
      <c r="D51" s="4">
        <v>0</v>
      </c>
      <c r="E51" s="4">
        <v>0</v>
      </c>
      <c r="F51" s="4">
        <v>20007.52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-38836.03</v>
      </c>
      <c r="M51" s="5">
        <v>4759264.59</v>
      </c>
      <c r="N51" s="5">
        <v>0</v>
      </c>
      <c r="O51" s="5">
        <v>0</v>
      </c>
      <c r="P51" s="6">
        <v>0</v>
      </c>
      <c r="Q51" s="14"/>
      <c r="R51" s="14"/>
      <c r="S51" s="5">
        <f t="shared" si="1"/>
        <v>0</v>
      </c>
      <c r="T51" s="11">
        <f t="shared" si="2"/>
        <v>0</v>
      </c>
    </row>
    <row r="52" spans="1:20" x14ac:dyDescent="0.2">
      <c r="A52" s="2">
        <v>2005</v>
      </c>
      <c r="B52" s="13">
        <v>20002</v>
      </c>
      <c r="C52" s="3" t="s">
        <v>65</v>
      </c>
      <c r="D52" s="4">
        <v>0</v>
      </c>
      <c r="E52" s="4">
        <v>0</v>
      </c>
      <c r="F52" s="4">
        <v>0</v>
      </c>
      <c r="G52" s="4">
        <v>6000</v>
      </c>
      <c r="H52" s="4">
        <v>2500</v>
      </c>
      <c r="I52" s="4">
        <v>0</v>
      </c>
      <c r="J52" s="4">
        <v>0</v>
      </c>
      <c r="K52" s="4">
        <v>0</v>
      </c>
      <c r="L52" s="4">
        <v>78579.009999999995</v>
      </c>
      <c r="M52" s="5">
        <v>1009009.8</v>
      </c>
      <c r="N52" s="5">
        <v>0</v>
      </c>
      <c r="O52" s="5">
        <v>0</v>
      </c>
      <c r="P52" s="6">
        <v>87079.01</v>
      </c>
      <c r="Q52" s="14"/>
      <c r="R52" s="14"/>
      <c r="S52" s="5">
        <f t="shared" si="1"/>
        <v>0</v>
      </c>
      <c r="T52" s="11">
        <f t="shared" si="2"/>
        <v>0</v>
      </c>
    </row>
    <row r="53" spans="1:20" x14ac:dyDescent="0.2">
      <c r="A53" s="2">
        <v>2005</v>
      </c>
      <c r="B53" s="13">
        <v>20003</v>
      </c>
      <c r="C53" s="3" t="s">
        <v>66</v>
      </c>
      <c r="D53" s="4">
        <v>0</v>
      </c>
      <c r="E53" s="4">
        <v>0</v>
      </c>
      <c r="F53" s="4">
        <v>1362.52</v>
      </c>
      <c r="G53" s="4">
        <v>5000</v>
      </c>
      <c r="H53" s="4">
        <v>0</v>
      </c>
      <c r="I53" s="4">
        <v>0</v>
      </c>
      <c r="J53" s="4">
        <v>0</v>
      </c>
      <c r="K53" s="4">
        <v>0</v>
      </c>
      <c r="L53" s="4">
        <v>282072.28999999998</v>
      </c>
      <c r="M53" s="5">
        <v>2513888.64</v>
      </c>
      <c r="N53" s="5">
        <v>30000</v>
      </c>
      <c r="O53" s="5">
        <v>0</v>
      </c>
      <c r="P53" s="6">
        <v>100000</v>
      </c>
      <c r="Q53" s="14"/>
      <c r="R53" s="14"/>
      <c r="S53" s="5">
        <f t="shared" si="1"/>
        <v>217072.28999999998</v>
      </c>
      <c r="T53" s="11">
        <f t="shared" si="2"/>
        <v>8.634920678109273E-2</v>
      </c>
    </row>
    <row r="54" spans="1:20" x14ac:dyDescent="0.2">
      <c r="A54" s="2">
        <v>2005</v>
      </c>
      <c r="B54" s="13">
        <v>21001</v>
      </c>
      <c r="C54" s="3" t="s">
        <v>67</v>
      </c>
      <c r="D54" s="4">
        <v>0</v>
      </c>
      <c r="E54" s="4">
        <v>0</v>
      </c>
      <c r="F54" s="4">
        <v>17378.41</v>
      </c>
      <c r="G54" s="4">
        <v>2500</v>
      </c>
      <c r="H54" s="4">
        <v>0</v>
      </c>
      <c r="I54" s="4">
        <v>87007</v>
      </c>
      <c r="J54" s="4">
        <v>0</v>
      </c>
      <c r="K54" s="4">
        <v>0</v>
      </c>
      <c r="L54" s="4">
        <v>283458.31</v>
      </c>
      <c r="M54" s="5">
        <v>1257401.07</v>
      </c>
      <c r="N54" s="5">
        <v>0</v>
      </c>
      <c r="O54" s="5">
        <v>0</v>
      </c>
      <c r="P54" s="6">
        <v>0</v>
      </c>
      <c r="Q54" s="14"/>
      <c r="R54" s="14"/>
      <c r="S54" s="5">
        <f t="shared" si="1"/>
        <v>372965.31</v>
      </c>
      <c r="T54" s="11">
        <f t="shared" si="2"/>
        <v>0.29661602721556457</v>
      </c>
    </row>
    <row r="55" spans="1:20" x14ac:dyDescent="0.2">
      <c r="A55" s="2">
        <v>2005</v>
      </c>
      <c r="B55" s="13">
        <v>21002</v>
      </c>
      <c r="C55" s="3" t="s">
        <v>68</v>
      </c>
      <c r="D55" s="4">
        <v>0</v>
      </c>
      <c r="E55" s="4">
        <v>0</v>
      </c>
      <c r="F55" s="4">
        <v>8173.53</v>
      </c>
      <c r="G55" s="4">
        <v>0</v>
      </c>
      <c r="H55" s="4">
        <v>2500</v>
      </c>
      <c r="I55" s="4">
        <v>71017</v>
      </c>
      <c r="J55" s="4">
        <v>58530.2</v>
      </c>
      <c r="K55" s="4">
        <v>0</v>
      </c>
      <c r="L55" s="4">
        <v>188487.71</v>
      </c>
      <c r="M55" s="5">
        <v>1172068</v>
      </c>
      <c r="N55" s="5">
        <v>0</v>
      </c>
      <c r="O55" s="5">
        <v>0</v>
      </c>
      <c r="P55" s="6">
        <v>0</v>
      </c>
      <c r="Q55" s="14"/>
      <c r="R55" s="14"/>
      <c r="S55" s="5">
        <f t="shared" si="1"/>
        <v>320534.91000000003</v>
      </c>
      <c r="T55" s="11">
        <f t="shared" si="2"/>
        <v>0.27347808318288702</v>
      </c>
    </row>
    <row r="56" spans="1:20" x14ac:dyDescent="0.2">
      <c r="A56" s="2">
        <v>2005</v>
      </c>
      <c r="B56" s="13">
        <v>22001</v>
      </c>
      <c r="C56" s="3" t="s">
        <v>69</v>
      </c>
      <c r="D56" s="4">
        <v>0</v>
      </c>
      <c r="E56" s="4">
        <v>0</v>
      </c>
      <c r="F56" s="4">
        <v>13135.03</v>
      </c>
      <c r="G56" s="4">
        <v>0</v>
      </c>
      <c r="H56" s="4">
        <v>0</v>
      </c>
      <c r="I56" s="4">
        <v>0</v>
      </c>
      <c r="J56" s="4">
        <v>225933</v>
      </c>
      <c r="K56" s="4">
        <v>0</v>
      </c>
      <c r="L56" s="4">
        <v>16703.68</v>
      </c>
      <c r="M56" s="5">
        <v>939450.55</v>
      </c>
      <c r="N56" s="5">
        <v>0</v>
      </c>
      <c r="O56" s="5">
        <v>0</v>
      </c>
      <c r="P56" s="6">
        <v>255000</v>
      </c>
      <c r="Q56" s="14"/>
      <c r="R56" s="14"/>
      <c r="S56" s="5">
        <f t="shared" si="1"/>
        <v>0</v>
      </c>
      <c r="T56" s="11">
        <f t="shared" si="2"/>
        <v>0</v>
      </c>
    </row>
    <row r="57" spans="1:20" x14ac:dyDescent="0.2">
      <c r="A57" s="2">
        <v>2005</v>
      </c>
      <c r="B57" s="13">
        <v>22005</v>
      </c>
      <c r="C57" s="3" t="s">
        <v>70</v>
      </c>
      <c r="D57" s="4">
        <v>0</v>
      </c>
      <c r="E57" s="4">
        <v>0</v>
      </c>
      <c r="F57" s="4">
        <v>21855.06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455532.67</v>
      </c>
      <c r="M57" s="5">
        <v>1065894.98</v>
      </c>
      <c r="N57" s="5">
        <v>0</v>
      </c>
      <c r="O57" s="5">
        <v>0</v>
      </c>
      <c r="P57" s="6">
        <v>75000</v>
      </c>
      <c r="Q57" s="14"/>
      <c r="R57" s="14"/>
      <c r="S57" s="5">
        <f t="shared" si="1"/>
        <v>380532.67</v>
      </c>
      <c r="T57" s="11">
        <f t="shared" si="2"/>
        <v>0.3570076575461496</v>
      </c>
    </row>
    <row r="58" spans="1:20" x14ac:dyDescent="0.2">
      <c r="A58" s="2">
        <v>2005</v>
      </c>
      <c r="B58" s="13">
        <v>22006</v>
      </c>
      <c r="C58" s="3" t="s">
        <v>71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431428.22</v>
      </c>
      <c r="M58" s="5">
        <v>2090179.76</v>
      </c>
      <c r="N58" s="5">
        <v>0</v>
      </c>
      <c r="O58" s="5">
        <v>0</v>
      </c>
      <c r="P58" s="6">
        <v>0</v>
      </c>
      <c r="Q58" s="14"/>
      <c r="R58" s="14"/>
      <c r="S58" s="5">
        <f t="shared" si="1"/>
        <v>431428.22</v>
      </c>
      <c r="T58" s="11">
        <f t="shared" si="2"/>
        <v>0.20640723264873637</v>
      </c>
    </row>
    <row r="59" spans="1:20" x14ac:dyDescent="0.2">
      <c r="A59" s="2">
        <v>2005</v>
      </c>
      <c r="B59" s="13">
        <v>23001</v>
      </c>
      <c r="C59" s="3" t="s">
        <v>72</v>
      </c>
      <c r="D59" s="4">
        <v>0</v>
      </c>
      <c r="E59" s="4">
        <v>0</v>
      </c>
      <c r="F59" s="4">
        <v>0</v>
      </c>
      <c r="G59" s="4">
        <v>2500</v>
      </c>
      <c r="H59" s="4">
        <v>0</v>
      </c>
      <c r="I59" s="4">
        <v>211123.20000000001</v>
      </c>
      <c r="J59" s="4">
        <v>81237</v>
      </c>
      <c r="K59" s="4">
        <v>0</v>
      </c>
      <c r="L59" s="4">
        <v>240125.3</v>
      </c>
      <c r="M59" s="5">
        <v>1309509.33</v>
      </c>
      <c r="N59" s="5">
        <v>0</v>
      </c>
      <c r="O59" s="5">
        <v>0</v>
      </c>
      <c r="P59" s="6">
        <v>300000</v>
      </c>
      <c r="Q59" s="14"/>
      <c r="R59" s="14"/>
      <c r="S59" s="5">
        <f t="shared" si="1"/>
        <v>234985.5</v>
      </c>
      <c r="T59" s="11">
        <f t="shared" si="2"/>
        <v>0.17944545687200258</v>
      </c>
    </row>
    <row r="60" spans="1:20" x14ac:dyDescent="0.2">
      <c r="A60" s="2">
        <v>2005</v>
      </c>
      <c r="B60" s="13">
        <v>23002</v>
      </c>
      <c r="C60" s="3" t="s">
        <v>73</v>
      </c>
      <c r="D60" s="4">
        <v>0</v>
      </c>
      <c r="E60" s="4">
        <v>0</v>
      </c>
      <c r="F60" s="4">
        <v>0</v>
      </c>
      <c r="G60" s="4">
        <v>5000</v>
      </c>
      <c r="H60" s="4">
        <v>0</v>
      </c>
      <c r="I60" s="4">
        <v>0</v>
      </c>
      <c r="J60" s="4">
        <v>0</v>
      </c>
      <c r="K60" s="4">
        <v>0</v>
      </c>
      <c r="L60" s="4">
        <v>-705036.05</v>
      </c>
      <c r="M60" s="5">
        <v>5260907.78</v>
      </c>
      <c r="N60" s="5">
        <v>0</v>
      </c>
      <c r="O60" s="5">
        <v>0</v>
      </c>
      <c r="P60" s="6">
        <v>0</v>
      </c>
      <c r="Q60" s="14"/>
      <c r="R60" s="14"/>
      <c r="S60" s="5">
        <f t="shared" si="1"/>
        <v>0</v>
      </c>
      <c r="T60" s="11">
        <f t="shared" si="2"/>
        <v>0</v>
      </c>
    </row>
    <row r="61" spans="1:20" x14ac:dyDescent="0.2">
      <c r="A61" s="2">
        <v>2005</v>
      </c>
      <c r="B61" s="13">
        <v>23003</v>
      </c>
      <c r="C61" s="3" t="s">
        <v>74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35505.800000000003</v>
      </c>
      <c r="M61" s="5">
        <v>1255388.05</v>
      </c>
      <c r="N61" s="5">
        <v>11088.26</v>
      </c>
      <c r="O61" s="5">
        <v>0</v>
      </c>
      <c r="P61" s="6">
        <v>0</v>
      </c>
      <c r="Q61" s="14"/>
      <c r="R61" s="14"/>
      <c r="S61" s="5">
        <f t="shared" si="1"/>
        <v>46594.060000000005</v>
      </c>
      <c r="T61" s="11">
        <f t="shared" si="2"/>
        <v>3.7115264877660738E-2</v>
      </c>
    </row>
    <row r="62" spans="1:20" x14ac:dyDescent="0.2">
      <c r="A62" s="2">
        <v>2005</v>
      </c>
      <c r="B62" s="13">
        <v>24003</v>
      </c>
      <c r="C62" s="3" t="s">
        <v>75</v>
      </c>
      <c r="D62" s="4">
        <v>0</v>
      </c>
      <c r="E62" s="4">
        <v>0</v>
      </c>
      <c r="F62" s="4">
        <v>-5196.99</v>
      </c>
      <c r="G62" s="4">
        <v>0</v>
      </c>
      <c r="H62" s="4">
        <v>0</v>
      </c>
      <c r="I62" s="4">
        <v>0</v>
      </c>
      <c r="J62" s="4">
        <v>0</v>
      </c>
      <c r="K62" s="4">
        <v>679590.94</v>
      </c>
      <c r="L62" s="4">
        <v>314652.17</v>
      </c>
      <c r="M62" s="5">
        <v>2130835.63</v>
      </c>
      <c r="N62" s="5">
        <v>0</v>
      </c>
      <c r="O62" s="5">
        <v>0</v>
      </c>
      <c r="P62" s="6">
        <v>0</v>
      </c>
      <c r="Q62" s="14"/>
      <c r="R62" s="14">
        <v>76302.559999999998</v>
      </c>
      <c r="S62" s="5">
        <f t="shared" si="1"/>
        <v>917940.54999999981</v>
      </c>
      <c r="T62" s="11">
        <f t="shared" si="2"/>
        <v>0.43078899990047559</v>
      </c>
    </row>
    <row r="63" spans="1:20" x14ac:dyDescent="0.2">
      <c r="A63" s="2">
        <v>2005</v>
      </c>
      <c r="B63" s="13">
        <v>25001</v>
      </c>
      <c r="C63" s="3" t="s">
        <v>76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367256.77</v>
      </c>
      <c r="M63" s="5">
        <v>947798.1</v>
      </c>
      <c r="N63" s="5">
        <v>14032.96</v>
      </c>
      <c r="O63" s="5">
        <v>4590.58</v>
      </c>
      <c r="P63" s="6">
        <v>367256.77</v>
      </c>
      <c r="Q63" s="14"/>
      <c r="R63" s="14"/>
      <c r="S63" s="5">
        <f t="shared" si="1"/>
        <v>9442.3800000000047</v>
      </c>
      <c r="T63" s="11">
        <f t="shared" si="2"/>
        <v>9.9624382028197823E-3</v>
      </c>
    </row>
    <row r="64" spans="1:20" x14ac:dyDescent="0.2">
      <c r="A64" s="2">
        <v>2005</v>
      </c>
      <c r="B64" s="13">
        <v>25003</v>
      </c>
      <c r="C64" s="3" t="s">
        <v>77</v>
      </c>
      <c r="D64" s="4">
        <v>0</v>
      </c>
      <c r="E64" s="4">
        <v>0</v>
      </c>
      <c r="F64" s="4">
        <v>0</v>
      </c>
      <c r="G64" s="4">
        <v>7000</v>
      </c>
      <c r="H64" s="4">
        <v>0</v>
      </c>
      <c r="I64" s="4">
        <v>221660.32</v>
      </c>
      <c r="J64" s="4">
        <v>0</v>
      </c>
      <c r="K64" s="4">
        <v>0</v>
      </c>
      <c r="L64" s="4">
        <v>0</v>
      </c>
      <c r="M64" s="5">
        <v>1449971.01</v>
      </c>
      <c r="N64" s="5">
        <v>10000</v>
      </c>
      <c r="O64" s="5">
        <v>0</v>
      </c>
      <c r="P64" s="6">
        <v>228660.32</v>
      </c>
      <c r="Q64" s="14"/>
      <c r="R64" s="14"/>
      <c r="S64" s="5">
        <f t="shared" si="1"/>
        <v>10000</v>
      </c>
      <c r="T64" s="11">
        <f t="shared" si="2"/>
        <v>6.8966896103667616E-3</v>
      </c>
    </row>
    <row r="65" spans="1:20" x14ac:dyDescent="0.2">
      <c r="A65" s="2">
        <v>2005</v>
      </c>
      <c r="B65" s="13">
        <v>25004</v>
      </c>
      <c r="C65" s="3" t="s">
        <v>78</v>
      </c>
      <c r="D65" s="4">
        <v>0</v>
      </c>
      <c r="E65" s="4">
        <v>0</v>
      </c>
      <c r="F65" s="4">
        <v>68877.22</v>
      </c>
      <c r="G65" s="4">
        <v>3000</v>
      </c>
      <c r="H65" s="4">
        <v>58788.55</v>
      </c>
      <c r="I65" s="4">
        <v>221748.51</v>
      </c>
      <c r="J65" s="4">
        <v>352557</v>
      </c>
      <c r="K65" s="4">
        <v>0</v>
      </c>
      <c r="L65" s="4">
        <v>0</v>
      </c>
      <c r="M65" s="5">
        <v>4914196.96</v>
      </c>
      <c r="N65" s="5">
        <v>0</v>
      </c>
      <c r="O65" s="5">
        <v>22872.880000000001</v>
      </c>
      <c r="P65" s="6">
        <v>0</v>
      </c>
      <c r="Q65" s="14"/>
      <c r="R65" s="14"/>
      <c r="S65" s="5">
        <f t="shared" si="1"/>
        <v>613221.18000000005</v>
      </c>
      <c r="T65" s="11">
        <f t="shared" si="2"/>
        <v>0.12478563333774072</v>
      </c>
    </row>
    <row r="66" spans="1:20" x14ac:dyDescent="0.2">
      <c r="A66" s="2">
        <v>2005</v>
      </c>
      <c r="B66" s="13">
        <v>26002</v>
      </c>
      <c r="C66" s="3" t="s">
        <v>79</v>
      </c>
      <c r="D66" s="4">
        <v>0</v>
      </c>
      <c r="E66" s="4">
        <v>0</v>
      </c>
      <c r="F66" s="4">
        <v>0</v>
      </c>
      <c r="G66" s="4">
        <v>4000</v>
      </c>
      <c r="H66" s="4">
        <v>0</v>
      </c>
      <c r="I66" s="4">
        <v>0</v>
      </c>
      <c r="J66" s="4">
        <v>210045.08</v>
      </c>
      <c r="K66" s="4">
        <v>24597.69</v>
      </c>
      <c r="L66" s="4">
        <v>0</v>
      </c>
      <c r="M66" s="5">
        <v>1448911.11</v>
      </c>
      <c r="N66" s="5">
        <v>0</v>
      </c>
      <c r="O66" s="5">
        <v>0</v>
      </c>
      <c r="P66" s="6">
        <v>0</v>
      </c>
      <c r="Q66" s="14"/>
      <c r="R66" s="14"/>
      <c r="S66" s="5">
        <f t="shared" si="1"/>
        <v>238642.77</v>
      </c>
      <c r="T66" s="11">
        <f t="shared" ref="T66:T97" si="3">S66/M66</f>
        <v>0.16470490725963166</v>
      </c>
    </row>
    <row r="67" spans="1:20" x14ac:dyDescent="0.2">
      <c r="A67" s="2">
        <v>2005</v>
      </c>
      <c r="B67" s="13">
        <v>26004</v>
      </c>
      <c r="C67" s="3" t="s">
        <v>80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14474.17</v>
      </c>
      <c r="L67" s="4">
        <v>1181765.8500000001</v>
      </c>
      <c r="M67" s="5">
        <v>2294890.7200000002</v>
      </c>
      <c r="N67" s="5">
        <v>0</v>
      </c>
      <c r="O67" s="5">
        <v>0</v>
      </c>
      <c r="P67" s="6">
        <v>0</v>
      </c>
      <c r="Q67" s="14"/>
      <c r="R67" s="14"/>
      <c r="S67" s="5">
        <f t="shared" ref="S67:S130" si="4">IF((D67+G67+H67+I67+J67+K67+L67+N67-O67-P67-Q67)&lt;0,0,(D67+G67+H67+I67+J67+K67+L67+N67-O67-P67-R67-Q67))</f>
        <v>1196240.02</v>
      </c>
      <c r="T67" s="11">
        <f t="shared" si="3"/>
        <v>0.52126230219798875</v>
      </c>
    </row>
    <row r="68" spans="1:20" x14ac:dyDescent="0.2">
      <c r="A68" s="2">
        <v>2005</v>
      </c>
      <c r="B68" s="13">
        <v>26005</v>
      </c>
      <c r="C68" s="3" t="s">
        <v>81</v>
      </c>
      <c r="D68" s="4">
        <v>0</v>
      </c>
      <c r="E68" s="4">
        <v>0</v>
      </c>
      <c r="F68" s="4">
        <v>17983.900000000001</v>
      </c>
      <c r="G68" s="4">
        <v>0</v>
      </c>
      <c r="H68" s="4">
        <v>0</v>
      </c>
      <c r="I68" s="4">
        <v>0</v>
      </c>
      <c r="J68" s="4">
        <v>100000</v>
      </c>
      <c r="K68" s="4">
        <v>0</v>
      </c>
      <c r="L68" s="4">
        <v>41240.71</v>
      </c>
      <c r="M68" s="5">
        <v>1717651.89</v>
      </c>
      <c r="N68" s="5">
        <v>11000</v>
      </c>
      <c r="O68" s="5">
        <v>3976.35</v>
      </c>
      <c r="P68" s="6">
        <v>0</v>
      </c>
      <c r="Q68" s="14"/>
      <c r="R68" s="14"/>
      <c r="S68" s="5">
        <f t="shared" si="4"/>
        <v>148264.35999999999</v>
      </c>
      <c r="T68" s="11">
        <f t="shared" si="3"/>
        <v>8.6318048996528618E-2</v>
      </c>
    </row>
    <row r="69" spans="1:20" x14ac:dyDescent="0.2">
      <c r="A69" s="2">
        <v>2005</v>
      </c>
      <c r="B69" s="13">
        <v>27001</v>
      </c>
      <c r="C69" s="3" t="s">
        <v>82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262618</v>
      </c>
      <c r="J69" s="4">
        <v>215944</v>
      </c>
      <c r="K69" s="4">
        <v>212.03</v>
      </c>
      <c r="L69" s="4">
        <v>528488.87</v>
      </c>
      <c r="M69" s="5">
        <v>1895090.07</v>
      </c>
      <c r="N69" s="5">
        <v>0</v>
      </c>
      <c r="O69" s="5">
        <v>2504.7800000000002</v>
      </c>
      <c r="P69" s="6">
        <v>0</v>
      </c>
      <c r="Q69" s="14"/>
      <c r="R69" s="14"/>
      <c r="S69" s="5">
        <f t="shared" si="4"/>
        <v>1004758.12</v>
      </c>
      <c r="T69" s="11">
        <f t="shared" si="3"/>
        <v>0.53019016663413787</v>
      </c>
    </row>
    <row r="70" spans="1:20" x14ac:dyDescent="0.2">
      <c r="A70" s="2">
        <v>2005</v>
      </c>
      <c r="B70" s="13">
        <v>27002</v>
      </c>
      <c r="C70" s="3" t="s">
        <v>83</v>
      </c>
      <c r="D70" s="4">
        <v>0</v>
      </c>
      <c r="E70" s="4">
        <v>0</v>
      </c>
      <c r="F70" s="4">
        <v>12833.96</v>
      </c>
      <c r="G70" s="4">
        <v>1500</v>
      </c>
      <c r="H70" s="4">
        <v>0</v>
      </c>
      <c r="I70" s="4">
        <v>61342.75</v>
      </c>
      <c r="J70" s="4">
        <v>99205</v>
      </c>
      <c r="K70" s="4">
        <v>0</v>
      </c>
      <c r="L70" s="4">
        <v>0</v>
      </c>
      <c r="M70" s="5">
        <v>696344.35</v>
      </c>
      <c r="N70" s="5">
        <v>10000</v>
      </c>
      <c r="O70" s="5">
        <v>0</v>
      </c>
      <c r="P70" s="6">
        <v>174881.71</v>
      </c>
      <c r="Q70" s="14"/>
      <c r="R70" s="14"/>
      <c r="S70" s="5">
        <f t="shared" si="4"/>
        <v>0</v>
      </c>
      <c r="T70" s="11">
        <f t="shared" si="3"/>
        <v>0</v>
      </c>
    </row>
    <row r="71" spans="1:20" x14ac:dyDescent="0.2">
      <c r="A71" s="2">
        <v>2005</v>
      </c>
      <c r="B71" s="13">
        <v>28001</v>
      </c>
      <c r="C71" s="3" t="s">
        <v>84</v>
      </c>
      <c r="D71" s="4">
        <v>0</v>
      </c>
      <c r="E71" s="4">
        <v>0</v>
      </c>
      <c r="F71" s="4">
        <v>8000.94</v>
      </c>
      <c r="G71" s="4">
        <v>0</v>
      </c>
      <c r="H71" s="4">
        <v>0</v>
      </c>
      <c r="I71" s="4">
        <v>0</v>
      </c>
      <c r="J71" s="4">
        <v>223000</v>
      </c>
      <c r="K71" s="4">
        <v>0</v>
      </c>
      <c r="L71" s="4">
        <v>308748.53999999998</v>
      </c>
      <c r="M71" s="5">
        <v>1563969.13</v>
      </c>
      <c r="N71" s="5">
        <v>0</v>
      </c>
      <c r="O71" s="5">
        <v>883.78</v>
      </c>
      <c r="P71" s="6">
        <v>0</v>
      </c>
      <c r="Q71" s="14"/>
      <c r="R71" s="14"/>
      <c r="S71" s="5">
        <f t="shared" si="4"/>
        <v>530864.76</v>
      </c>
      <c r="T71" s="11">
        <f t="shared" si="3"/>
        <v>0.33943429561170435</v>
      </c>
    </row>
    <row r="72" spans="1:20" x14ac:dyDescent="0.2">
      <c r="A72" s="2">
        <v>2005</v>
      </c>
      <c r="B72" s="13">
        <v>28002</v>
      </c>
      <c r="C72" s="3" t="s">
        <v>85</v>
      </c>
      <c r="D72" s="4">
        <v>0</v>
      </c>
      <c r="E72" s="4">
        <v>0</v>
      </c>
      <c r="F72" s="4">
        <v>36180.11</v>
      </c>
      <c r="G72" s="4">
        <v>2500</v>
      </c>
      <c r="H72" s="4">
        <v>0</v>
      </c>
      <c r="I72" s="4">
        <v>0</v>
      </c>
      <c r="J72" s="4">
        <v>279788</v>
      </c>
      <c r="K72" s="4">
        <v>0</v>
      </c>
      <c r="L72" s="4">
        <v>410681.47</v>
      </c>
      <c r="M72" s="5">
        <v>1783692.57</v>
      </c>
      <c r="N72" s="5">
        <v>0</v>
      </c>
      <c r="O72" s="5">
        <v>11571.14</v>
      </c>
      <c r="P72" s="6">
        <v>165000</v>
      </c>
      <c r="Q72" s="14"/>
      <c r="R72" s="14"/>
      <c r="S72" s="5">
        <f t="shared" si="4"/>
        <v>516398.32999999996</v>
      </c>
      <c r="T72" s="11">
        <f t="shared" si="3"/>
        <v>0.28951083762153024</v>
      </c>
    </row>
    <row r="73" spans="1:20" x14ac:dyDescent="0.2">
      <c r="A73" s="2">
        <v>2005</v>
      </c>
      <c r="B73" s="13">
        <v>28003</v>
      </c>
      <c r="C73" s="3" t="s">
        <v>86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428973</v>
      </c>
      <c r="K73" s="4">
        <v>0</v>
      </c>
      <c r="L73" s="4">
        <v>330133.23</v>
      </c>
      <c r="M73" s="5">
        <v>2928703.43</v>
      </c>
      <c r="N73" s="5">
        <v>0</v>
      </c>
      <c r="O73" s="5">
        <v>0</v>
      </c>
      <c r="P73" s="6">
        <v>0</v>
      </c>
      <c r="Q73" s="14"/>
      <c r="R73" s="14"/>
      <c r="S73" s="5">
        <f t="shared" si="4"/>
        <v>759106.23</v>
      </c>
      <c r="T73" s="11">
        <f t="shared" si="3"/>
        <v>0.2591953224843937</v>
      </c>
    </row>
    <row r="74" spans="1:20" x14ac:dyDescent="0.2">
      <c r="A74" s="2">
        <v>2005</v>
      </c>
      <c r="B74" s="13">
        <v>29002</v>
      </c>
      <c r="C74" s="3" t="s">
        <v>87</v>
      </c>
      <c r="D74" s="4">
        <v>0</v>
      </c>
      <c r="E74" s="4">
        <v>0</v>
      </c>
      <c r="F74" s="4">
        <v>0</v>
      </c>
      <c r="G74" s="4">
        <v>0</v>
      </c>
      <c r="H74" s="4">
        <v>600</v>
      </c>
      <c r="I74" s="4">
        <v>57121</v>
      </c>
      <c r="J74" s="4">
        <v>43120</v>
      </c>
      <c r="K74" s="4">
        <v>0</v>
      </c>
      <c r="L74" s="4">
        <v>4575.05</v>
      </c>
      <c r="M74" s="5">
        <v>251734.76</v>
      </c>
      <c r="N74" s="5">
        <v>0</v>
      </c>
      <c r="O74" s="5">
        <v>0</v>
      </c>
      <c r="P74" s="6">
        <v>105416.05</v>
      </c>
      <c r="Q74" s="14"/>
      <c r="R74" s="14"/>
      <c r="S74" s="5">
        <f t="shared" si="4"/>
        <v>0</v>
      </c>
      <c r="T74" s="11">
        <f t="shared" si="3"/>
        <v>0</v>
      </c>
    </row>
    <row r="75" spans="1:20" x14ac:dyDescent="0.2">
      <c r="A75" s="2">
        <v>2005</v>
      </c>
      <c r="B75" s="13">
        <v>29003</v>
      </c>
      <c r="C75" s="3" t="s">
        <v>88</v>
      </c>
      <c r="D75" s="4">
        <v>0</v>
      </c>
      <c r="E75" s="4">
        <v>0</v>
      </c>
      <c r="F75" s="4">
        <v>16330.84</v>
      </c>
      <c r="G75" s="4">
        <v>0</v>
      </c>
      <c r="H75" s="4">
        <v>0</v>
      </c>
      <c r="I75" s="4">
        <v>0</v>
      </c>
      <c r="J75" s="4">
        <v>14772</v>
      </c>
      <c r="K75" s="4">
        <v>0</v>
      </c>
      <c r="L75" s="4">
        <v>1118879.1100000001</v>
      </c>
      <c r="M75" s="5">
        <v>2686932.38</v>
      </c>
      <c r="N75" s="5">
        <v>0</v>
      </c>
      <c r="O75" s="5">
        <v>4288.8500000000004</v>
      </c>
      <c r="P75" s="8">
        <v>275454.67</v>
      </c>
      <c r="Q75" s="14"/>
      <c r="R75" s="14"/>
      <c r="S75" s="5">
        <f t="shared" si="4"/>
        <v>853907.59000000008</v>
      </c>
      <c r="T75" s="11">
        <f t="shared" si="3"/>
        <v>0.31780017850691133</v>
      </c>
    </row>
    <row r="76" spans="1:20" x14ac:dyDescent="0.2">
      <c r="A76" s="2">
        <v>2005</v>
      </c>
      <c r="B76" s="13">
        <v>30001</v>
      </c>
      <c r="C76" s="3" t="s">
        <v>89</v>
      </c>
      <c r="D76" s="4">
        <v>0</v>
      </c>
      <c r="E76" s="4">
        <v>0</v>
      </c>
      <c r="F76" s="4">
        <v>26333</v>
      </c>
      <c r="G76" s="4">
        <v>8542</v>
      </c>
      <c r="H76" s="4">
        <v>0</v>
      </c>
      <c r="I76" s="4">
        <v>0</v>
      </c>
      <c r="J76" s="4">
        <v>0</v>
      </c>
      <c r="K76" s="4">
        <v>0</v>
      </c>
      <c r="L76" s="4">
        <v>410621.73</v>
      </c>
      <c r="M76" s="5">
        <v>1878455</v>
      </c>
      <c r="N76" s="5">
        <v>0</v>
      </c>
      <c r="O76" s="5">
        <v>33788.089999999997</v>
      </c>
      <c r="P76" s="6">
        <v>0</v>
      </c>
      <c r="Q76" s="14"/>
      <c r="R76" s="14"/>
      <c r="S76" s="5">
        <f t="shared" si="4"/>
        <v>385375.64</v>
      </c>
      <c r="T76" s="11">
        <f t="shared" si="3"/>
        <v>0.20515564120513935</v>
      </c>
    </row>
    <row r="77" spans="1:20" x14ac:dyDescent="0.2">
      <c r="A77" s="2">
        <v>2005</v>
      </c>
      <c r="B77" s="13">
        <v>30002</v>
      </c>
      <c r="C77" s="3" t="s">
        <v>90</v>
      </c>
      <c r="D77" s="4">
        <v>0</v>
      </c>
      <c r="E77" s="4">
        <v>0</v>
      </c>
      <c r="F77" s="4">
        <v>17018.32</v>
      </c>
      <c r="G77" s="4">
        <v>3500</v>
      </c>
      <c r="H77" s="4">
        <v>2815.02</v>
      </c>
      <c r="I77" s="4">
        <v>289343.21000000002</v>
      </c>
      <c r="J77" s="4">
        <v>123253</v>
      </c>
      <c r="K77" s="4">
        <v>0</v>
      </c>
      <c r="L77" s="4">
        <v>0</v>
      </c>
      <c r="M77" s="5">
        <v>1345700.96</v>
      </c>
      <c r="N77" s="5">
        <v>7000</v>
      </c>
      <c r="O77" s="5">
        <v>35.76</v>
      </c>
      <c r="P77" s="6">
        <v>0</v>
      </c>
      <c r="Q77" s="14"/>
      <c r="R77" s="14"/>
      <c r="S77" s="5">
        <f t="shared" si="4"/>
        <v>425875.47000000003</v>
      </c>
      <c r="T77" s="11">
        <f t="shared" si="3"/>
        <v>0.31647110514062504</v>
      </c>
    </row>
    <row r="78" spans="1:20" x14ac:dyDescent="0.2">
      <c r="A78" s="2">
        <v>2005</v>
      </c>
      <c r="B78" s="13">
        <v>31001</v>
      </c>
      <c r="C78" s="3" t="s">
        <v>91</v>
      </c>
      <c r="D78" s="4">
        <v>0</v>
      </c>
      <c r="E78" s="4">
        <v>0</v>
      </c>
      <c r="F78" s="4">
        <v>2803.6</v>
      </c>
      <c r="G78" s="4">
        <v>0</v>
      </c>
      <c r="H78" s="4">
        <v>3000</v>
      </c>
      <c r="I78" s="4">
        <v>0</v>
      </c>
      <c r="J78" s="4">
        <v>0</v>
      </c>
      <c r="K78" s="4">
        <v>100</v>
      </c>
      <c r="L78" s="4">
        <v>954866.23</v>
      </c>
      <c r="M78" s="5">
        <v>1818994.93</v>
      </c>
      <c r="N78" s="5">
        <v>5000</v>
      </c>
      <c r="O78" s="5">
        <v>0</v>
      </c>
      <c r="P78" s="6">
        <v>0</v>
      </c>
      <c r="Q78" s="14"/>
      <c r="R78" s="14"/>
      <c r="S78" s="5">
        <f t="shared" si="4"/>
        <v>962966.23</v>
      </c>
      <c r="T78" s="11">
        <f t="shared" si="3"/>
        <v>0.52939467511325056</v>
      </c>
    </row>
    <row r="79" spans="1:20" x14ac:dyDescent="0.2">
      <c r="A79" s="2">
        <v>2005</v>
      </c>
      <c r="B79" s="13">
        <v>32001</v>
      </c>
      <c r="C79" s="3" t="s">
        <v>92</v>
      </c>
      <c r="D79" s="4">
        <v>0</v>
      </c>
      <c r="E79" s="4">
        <v>0</v>
      </c>
      <c r="F79" s="4">
        <v>22267.75</v>
      </c>
      <c r="G79" s="4">
        <v>7500</v>
      </c>
      <c r="H79" s="4">
        <v>0</v>
      </c>
      <c r="I79" s="4">
        <v>0</v>
      </c>
      <c r="J79" s="4">
        <v>0</v>
      </c>
      <c r="K79" s="4">
        <v>0</v>
      </c>
      <c r="L79" s="4">
        <v>70589.19</v>
      </c>
      <c r="M79" s="5">
        <v>709122.96</v>
      </c>
      <c r="N79" s="5">
        <v>7500</v>
      </c>
      <c r="O79" s="5">
        <v>950.6</v>
      </c>
      <c r="P79" s="6">
        <v>0</v>
      </c>
      <c r="Q79" s="14"/>
      <c r="R79" s="14"/>
      <c r="S79" s="5">
        <f t="shared" si="4"/>
        <v>84638.59</v>
      </c>
      <c r="T79" s="11">
        <f t="shared" si="3"/>
        <v>0.11935671917885722</v>
      </c>
    </row>
    <row r="80" spans="1:20" x14ac:dyDescent="0.2">
      <c r="A80" s="2">
        <v>2005</v>
      </c>
      <c r="B80" s="13">
        <v>32002</v>
      </c>
      <c r="C80" s="3" t="s">
        <v>93</v>
      </c>
      <c r="D80" s="4">
        <v>0</v>
      </c>
      <c r="E80" s="4">
        <v>47330.16</v>
      </c>
      <c r="F80" s="4">
        <v>16036.58</v>
      </c>
      <c r="G80" s="4">
        <v>0</v>
      </c>
      <c r="H80" s="4">
        <v>0</v>
      </c>
      <c r="I80" s="4">
        <v>1938709.26</v>
      </c>
      <c r="J80" s="4">
        <v>191187</v>
      </c>
      <c r="K80" s="4">
        <v>0</v>
      </c>
      <c r="L80" s="4">
        <v>0</v>
      </c>
      <c r="M80" s="5">
        <v>13782473.33</v>
      </c>
      <c r="N80" s="5">
        <v>0</v>
      </c>
      <c r="O80" s="5">
        <v>36769.86</v>
      </c>
      <c r="P80" s="6">
        <v>0</v>
      </c>
      <c r="Q80" s="14"/>
      <c r="R80" s="14"/>
      <c r="S80" s="5">
        <f t="shared" si="4"/>
        <v>2093126.3999999997</v>
      </c>
      <c r="T80" s="11">
        <f t="shared" si="3"/>
        <v>0.1518687067178239</v>
      </c>
    </row>
    <row r="81" spans="1:20" x14ac:dyDescent="0.2">
      <c r="A81" s="2">
        <v>2005</v>
      </c>
      <c r="B81" s="13">
        <v>33001</v>
      </c>
      <c r="C81" s="3" t="s">
        <v>94</v>
      </c>
      <c r="D81" s="4">
        <v>0</v>
      </c>
      <c r="E81" s="4">
        <v>0</v>
      </c>
      <c r="F81" s="4">
        <v>13578.7</v>
      </c>
      <c r="G81" s="4">
        <v>4500</v>
      </c>
      <c r="H81" s="4">
        <v>0</v>
      </c>
      <c r="I81" s="4">
        <v>347673</v>
      </c>
      <c r="J81" s="4">
        <v>0</v>
      </c>
      <c r="K81" s="4">
        <v>0</v>
      </c>
      <c r="L81" s="4">
        <v>327729.52</v>
      </c>
      <c r="M81" s="5">
        <v>2548947.12</v>
      </c>
      <c r="N81" s="5">
        <v>22000</v>
      </c>
      <c r="O81" s="5">
        <v>0</v>
      </c>
      <c r="P81" s="6">
        <v>693481.22</v>
      </c>
      <c r="Q81" s="14"/>
      <c r="R81" s="14"/>
      <c r="S81" s="5">
        <f t="shared" si="4"/>
        <v>8421.3000000000466</v>
      </c>
      <c r="T81" s="11">
        <f t="shared" si="3"/>
        <v>3.3038347221577692E-3</v>
      </c>
    </row>
    <row r="82" spans="1:20" x14ac:dyDescent="0.2">
      <c r="A82" s="2">
        <v>2005</v>
      </c>
      <c r="B82" s="13">
        <v>33002</v>
      </c>
      <c r="C82" s="3" t="s">
        <v>95</v>
      </c>
      <c r="D82" s="4">
        <v>0</v>
      </c>
      <c r="E82" s="4">
        <v>0</v>
      </c>
      <c r="F82" s="4">
        <v>41569.019999999997</v>
      </c>
      <c r="G82" s="4">
        <v>5000</v>
      </c>
      <c r="H82" s="4">
        <v>0</v>
      </c>
      <c r="I82" s="4">
        <v>0</v>
      </c>
      <c r="J82" s="4">
        <v>0</v>
      </c>
      <c r="K82" s="4">
        <v>0</v>
      </c>
      <c r="L82" s="4">
        <v>1013527.49</v>
      </c>
      <c r="M82" s="5">
        <v>1797332.23</v>
      </c>
      <c r="N82" s="5">
        <v>2000</v>
      </c>
      <c r="O82" s="5">
        <v>0</v>
      </c>
      <c r="P82" s="6">
        <v>625000</v>
      </c>
      <c r="Q82" s="14"/>
      <c r="R82" s="14"/>
      <c r="S82" s="5">
        <f t="shared" si="4"/>
        <v>395527.49</v>
      </c>
      <c r="T82" s="11">
        <f t="shared" si="3"/>
        <v>0.22006364955687685</v>
      </c>
    </row>
    <row r="83" spans="1:20" x14ac:dyDescent="0.2">
      <c r="A83" s="2">
        <v>2005</v>
      </c>
      <c r="B83" s="13">
        <v>33003</v>
      </c>
      <c r="C83" s="3" t="s">
        <v>96</v>
      </c>
      <c r="D83" s="4">
        <v>0</v>
      </c>
      <c r="E83" s="4">
        <v>0</v>
      </c>
      <c r="F83" s="4">
        <v>19906.12</v>
      </c>
      <c r="G83" s="4">
        <v>5000</v>
      </c>
      <c r="H83" s="4">
        <v>0</v>
      </c>
      <c r="I83" s="4">
        <v>0</v>
      </c>
      <c r="J83" s="4">
        <v>0</v>
      </c>
      <c r="K83" s="4">
        <v>0</v>
      </c>
      <c r="L83" s="4">
        <v>831840.86</v>
      </c>
      <c r="M83" s="5">
        <v>3317180.36</v>
      </c>
      <c r="N83" s="5">
        <v>0</v>
      </c>
      <c r="O83" s="5">
        <v>1517.01</v>
      </c>
      <c r="P83" s="6">
        <v>0</v>
      </c>
      <c r="Q83" s="14"/>
      <c r="R83" s="14"/>
      <c r="S83" s="5">
        <f t="shared" si="4"/>
        <v>835323.85</v>
      </c>
      <c r="T83" s="11">
        <f t="shared" si="3"/>
        <v>0.25181743509418342</v>
      </c>
    </row>
    <row r="84" spans="1:20" x14ac:dyDescent="0.2">
      <c r="A84" s="2">
        <v>2005</v>
      </c>
      <c r="B84" s="13">
        <v>33005</v>
      </c>
      <c r="C84" s="3" t="s">
        <v>97</v>
      </c>
      <c r="D84" s="4">
        <v>0</v>
      </c>
      <c r="E84" s="4">
        <v>0</v>
      </c>
      <c r="F84" s="4">
        <v>13848.03</v>
      </c>
      <c r="G84" s="4">
        <v>2000</v>
      </c>
      <c r="H84" s="4">
        <v>0</v>
      </c>
      <c r="I84" s="4">
        <v>0</v>
      </c>
      <c r="J84" s="4">
        <v>0</v>
      </c>
      <c r="K84" s="4">
        <v>0</v>
      </c>
      <c r="L84" s="4">
        <v>263807.66100000002</v>
      </c>
      <c r="M84" s="5">
        <v>1743495.71</v>
      </c>
      <c r="N84" s="5">
        <v>0</v>
      </c>
      <c r="O84" s="5">
        <v>888.62</v>
      </c>
      <c r="P84" s="6">
        <v>150000</v>
      </c>
      <c r="Q84" s="14"/>
      <c r="R84" s="14"/>
      <c r="S84" s="5">
        <f t="shared" si="4"/>
        <v>114919.04100000003</v>
      </c>
      <c r="T84" s="11">
        <f t="shared" si="3"/>
        <v>6.5913004741491463E-2</v>
      </c>
    </row>
    <row r="85" spans="1:20" x14ac:dyDescent="0.2">
      <c r="A85" s="2">
        <v>2005</v>
      </c>
      <c r="B85" s="13">
        <v>34001</v>
      </c>
      <c r="C85" s="3" t="s">
        <v>98</v>
      </c>
      <c r="D85" s="4">
        <v>0</v>
      </c>
      <c r="E85" s="4">
        <v>0</v>
      </c>
      <c r="F85" s="4">
        <v>2349.8200000000002</v>
      </c>
      <c r="G85" s="4">
        <v>0</v>
      </c>
      <c r="H85" s="4">
        <v>2593.73</v>
      </c>
      <c r="I85" s="4">
        <v>0</v>
      </c>
      <c r="J85" s="4">
        <v>0</v>
      </c>
      <c r="K85" s="4">
        <v>0</v>
      </c>
      <c r="L85" s="4">
        <v>217637.63</v>
      </c>
      <c r="M85" s="5">
        <v>1487858.15</v>
      </c>
      <c r="N85" s="5">
        <v>0</v>
      </c>
      <c r="O85" s="5">
        <v>8138.27</v>
      </c>
      <c r="P85" s="6">
        <v>222581.18</v>
      </c>
      <c r="Q85" s="14"/>
      <c r="R85" s="14"/>
      <c r="S85" s="5">
        <f t="shared" si="4"/>
        <v>0</v>
      </c>
      <c r="T85" s="11">
        <f t="shared" si="3"/>
        <v>0</v>
      </c>
    </row>
    <row r="86" spans="1:20" x14ac:dyDescent="0.2">
      <c r="A86" s="2">
        <v>2005</v>
      </c>
      <c r="B86" s="13">
        <v>35001</v>
      </c>
      <c r="C86" s="3" t="s">
        <v>99</v>
      </c>
      <c r="D86" s="4">
        <v>0</v>
      </c>
      <c r="E86" s="4">
        <v>0</v>
      </c>
      <c r="F86" s="4">
        <v>0</v>
      </c>
      <c r="G86" s="4">
        <v>1500</v>
      </c>
      <c r="H86" s="4">
        <v>0</v>
      </c>
      <c r="I86" s="4">
        <v>0</v>
      </c>
      <c r="J86" s="4">
        <v>0</v>
      </c>
      <c r="K86" s="4">
        <v>0</v>
      </c>
      <c r="L86" s="4">
        <v>370224.88</v>
      </c>
      <c r="M86" s="5">
        <v>2588248.87</v>
      </c>
      <c r="N86" s="5">
        <v>2000</v>
      </c>
      <c r="O86" s="5">
        <v>0</v>
      </c>
      <c r="P86" s="6">
        <v>0</v>
      </c>
      <c r="Q86" s="14"/>
      <c r="R86" s="14"/>
      <c r="S86" s="5">
        <f t="shared" si="4"/>
        <v>373724.88</v>
      </c>
      <c r="T86" s="11">
        <f t="shared" si="3"/>
        <v>0.1443929462625439</v>
      </c>
    </row>
    <row r="87" spans="1:20" x14ac:dyDescent="0.2">
      <c r="A87" s="2">
        <v>2005</v>
      </c>
      <c r="B87" s="13">
        <v>36002</v>
      </c>
      <c r="C87" s="3" t="s">
        <v>100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233946.14</v>
      </c>
      <c r="M87" s="5">
        <v>2053459.24</v>
      </c>
      <c r="N87" s="5">
        <v>10000</v>
      </c>
      <c r="O87" s="5">
        <v>0</v>
      </c>
      <c r="P87" s="8">
        <v>272541.26</v>
      </c>
      <c r="Q87" s="14"/>
      <c r="R87" s="14"/>
      <c r="S87" s="5">
        <f t="shared" si="4"/>
        <v>0</v>
      </c>
      <c r="T87" s="11">
        <f t="shared" si="3"/>
        <v>0</v>
      </c>
    </row>
    <row r="88" spans="1:20" x14ac:dyDescent="0.2">
      <c r="A88" s="2">
        <v>2005</v>
      </c>
      <c r="B88" s="13">
        <v>37003</v>
      </c>
      <c r="C88" s="3" t="s">
        <v>101</v>
      </c>
      <c r="D88" s="4">
        <v>0</v>
      </c>
      <c r="E88" s="4">
        <v>0</v>
      </c>
      <c r="F88" s="4">
        <v>0</v>
      </c>
      <c r="G88" s="4">
        <v>2000</v>
      </c>
      <c r="H88" s="4">
        <v>0</v>
      </c>
      <c r="I88" s="4">
        <v>0</v>
      </c>
      <c r="J88" s="4">
        <v>0</v>
      </c>
      <c r="K88" s="4">
        <v>0</v>
      </c>
      <c r="L88" s="4">
        <v>537108.1</v>
      </c>
      <c r="M88" s="5">
        <v>1206877.7</v>
      </c>
      <c r="N88" s="5">
        <v>0</v>
      </c>
      <c r="O88" s="5">
        <v>8445.9500000000007</v>
      </c>
      <c r="P88" s="6">
        <v>148500</v>
      </c>
      <c r="Q88" s="14"/>
      <c r="R88" s="14"/>
      <c r="S88" s="5">
        <f t="shared" si="4"/>
        <v>382162.15</v>
      </c>
      <c r="T88" s="11">
        <f t="shared" si="3"/>
        <v>0.3166535847004216</v>
      </c>
    </row>
    <row r="89" spans="1:20" x14ac:dyDescent="0.2">
      <c r="A89" s="2">
        <v>2005</v>
      </c>
      <c r="B89" s="13">
        <v>38001</v>
      </c>
      <c r="C89" s="3" t="s">
        <v>102</v>
      </c>
      <c r="D89" s="4">
        <v>0</v>
      </c>
      <c r="E89" s="4">
        <v>0</v>
      </c>
      <c r="F89" s="4">
        <v>32853</v>
      </c>
      <c r="G89" s="4">
        <v>0</v>
      </c>
      <c r="H89" s="4">
        <v>0</v>
      </c>
      <c r="I89" s="4">
        <v>0</v>
      </c>
      <c r="J89" s="4">
        <v>60817</v>
      </c>
      <c r="K89" s="4">
        <v>0</v>
      </c>
      <c r="L89" s="4">
        <v>594448.46</v>
      </c>
      <c r="M89" s="5">
        <v>1847865.15</v>
      </c>
      <c r="N89" s="5">
        <v>0</v>
      </c>
      <c r="O89" s="5">
        <v>0</v>
      </c>
      <c r="P89" s="6">
        <v>490000</v>
      </c>
      <c r="Q89" s="14"/>
      <c r="R89" s="14"/>
      <c r="S89" s="5">
        <f t="shared" si="4"/>
        <v>165265.45999999996</v>
      </c>
      <c r="T89" s="11">
        <f t="shared" si="3"/>
        <v>8.9435887678275636E-2</v>
      </c>
    </row>
    <row r="90" spans="1:20" x14ac:dyDescent="0.2">
      <c r="A90" s="2">
        <v>2005</v>
      </c>
      <c r="B90" s="13">
        <v>38002</v>
      </c>
      <c r="C90" s="3" t="s">
        <v>103</v>
      </c>
      <c r="D90" s="4">
        <v>0</v>
      </c>
      <c r="E90" s="4">
        <v>0</v>
      </c>
      <c r="F90" s="4">
        <v>23015.81</v>
      </c>
      <c r="G90" s="4">
        <v>2500</v>
      </c>
      <c r="H90" s="4">
        <v>0</v>
      </c>
      <c r="I90" s="4">
        <v>180000</v>
      </c>
      <c r="J90" s="4">
        <v>11178</v>
      </c>
      <c r="K90" s="4">
        <v>8427</v>
      </c>
      <c r="L90" s="4">
        <v>391371.6</v>
      </c>
      <c r="M90" s="5">
        <v>1775543.83</v>
      </c>
      <c r="N90" s="5">
        <v>12000</v>
      </c>
      <c r="O90" s="5">
        <v>0</v>
      </c>
      <c r="P90" s="6">
        <v>500000</v>
      </c>
      <c r="Q90" s="14"/>
      <c r="R90" s="14"/>
      <c r="S90" s="5">
        <f t="shared" si="4"/>
        <v>105476.59999999998</v>
      </c>
      <c r="T90" s="11">
        <f t="shared" si="3"/>
        <v>5.9405235859483103E-2</v>
      </c>
    </row>
    <row r="91" spans="1:20" x14ac:dyDescent="0.2">
      <c r="A91" s="2">
        <v>2005</v>
      </c>
      <c r="B91" s="13">
        <v>38003</v>
      </c>
      <c r="C91" s="3" t="s">
        <v>104</v>
      </c>
      <c r="D91" s="4">
        <v>0</v>
      </c>
      <c r="E91" s="4">
        <v>0</v>
      </c>
      <c r="F91" s="4">
        <v>15200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596526.06000000006</v>
      </c>
      <c r="M91" s="5">
        <v>1479577.49</v>
      </c>
      <c r="N91" s="5">
        <v>0</v>
      </c>
      <c r="O91" s="5">
        <v>0</v>
      </c>
      <c r="P91" s="6">
        <v>611726.06000000006</v>
      </c>
      <c r="Q91" s="14"/>
      <c r="R91" s="14"/>
      <c r="S91" s="5">
        <f t="shared" si="4"/>
        <v>0</v>
      </c>
      <c r="T91" s="11">
        <f t="shared" si="3"/>
        <v>0</v>
      </c>
    </row>
    <row r="92" spans="1:20" x14ac:dyDescent="0.2">
      <c r="A92" s="2">
        <v>2005</v>
      </c>
      <c r="B92" s="13">
        <v>39001</v>
      </c>
      <c r="C92" s="3" t="s">
        <v>105</v>
      </c>
      <c r="D92" s="4">
        <v>0</v>
      </c>
      <c r="E92" s="4">
        <v>0</v>
      </c>
      <c r="F92" s="4">
        <v>0</v>
      </c>
      <c r="G92" s="4">
        <v>2000</v>
      </c>
      <c r="H92" s="4">
        <v>0</v>
      </c>
      <c r="I92" s="4">
        <v>100000</v>
      </c>
      <c r="J92" s="4">
        <v>0</v>
      </c>
      <c r="K92" s="4">
        <v>0</v>
      </c>
      <c r="L92" s="4">
        <v>564657.21</v>
      </c>
      <c r="M92" s="5">
        <v>2052365.69</v>
      </c>
      <c r="N92" s="5">
        <v>14700</v>
      </c>
      <c r="O92" s="5">
        <v>0</v>
      </c>
      <c r="P92" s="6">
        <v>0</v>
      </c>
      <c r="Q92" s="14"/>
      <c r="R92" s="14"/>
      <c r="S92" s="5">
        <f t="shared" si="4"/>
        <v>681357.21</v>
      </c>
      <c r="T92" s="11">
        <f t="shared" si="3"/>
        <v>0.33198626020687377</v>
      </c>
    </row>
    <row r="93" spans="1:20" x14ac:dyDescent="0.2">
      <c r="A93" s="2">
        <v>2005</v>
      </c>
      <c r="B93" s="13">
        <v>39002</v>
      </c>
      <c r="C93" s="3" t="s">
        <v>106</v>
      </c>
      <c r="D93" s="4">
        <v>0</v>
      </c>
      <c r="E93" s="4">
        <v>0</v>
      </c>
      <c r="F93" s="4">
        <v>70327.179999999993</v>
      </c>
      <c r="G93" s="4">
        <v>0</v>
      </c>
      <c r="H93" s="4">
        <v>0</v>
      </c>
      <c r="I93" s="4">
        <v>845573</v>
      </c>
      <c r="J93" s="4">
        <v>0</v>
      </c>
      <c r="K93" s="4">
        <v>0</v>
      </c>
      <c r="L93" s="4">
        <v>315056.12</v>
      </c>
      <c r="M93" s="5">
        <v>6149010.96</v>
      </c>
      <c r="N93" s="5">
        <v>0</v>
      </c>
      <c r="O93" s="5">
        <v>9000</v>
      </c>
      <c r="P93" s="6">
        <v>0</v>
      </c>
      <c r="Q93" s="14"/>
      <c r="R93" s="14"/>
      <c r="S93" s="5">
        <f t="shared" si="4"/>
        <v>1151629.1200000001</v>
      </c>
      <c r="T93" s="11">
        <f t="shared" si="3"/>
        <v>0.18728688686546105</v>
      </c>
    </row>
    <row r="94" spans="1:20" x14ac:dyDescent="0.2">
      <c r="A94" s="2">
        <v>2005</v>
      </c>
      <c r="B94" s="13">
        <v>39004</v>
      </c>
      <c r="C94" s="3" t="s">
        <v>107</v>
      </c>
      <c r="D94" s="4">
        <v>0</v>
      </c>
      <c r="E94" s="4">
        <v>0</v>
      </c>
      <c r="F94" s="4">
        <v>6935.77</v>
      </c>
      <c r="G94" s="4">
        <v>0</v>
      </c>
      <c r="H94" s="4">
        <v>0</v>
      </c>
      <c r="I94" s="4">
        <v>109194.38</v>
      </c>
      <c r="J94" s="4">
        <v>0</v>
      </c>
      <c r="K94" s="4">
        <v>0</v>
      </c>
      <c r="L94" s="4">
        <v>0</v>
      </c>
      <c r="M94" s="5">
        <v>852954.1</v>
      </c>
      <c r="N94" s="5">
        <v>0</v>
      </c>
      <c r="O94" s="5">
        <v>0</v>
      </c>
      <c r="P94" s="6">
        <v>116130.15</v>
      </c>
      <c r="Q94" s="14"/>
      <c r="R94" s="14"/>
      <c r="S94" s="5">
        <f t="shared" si="4"/>
        <v>0</v>
      </c>
      <c r="T94" s="11">
        <f t="shared" si="3"/>
        <v>0</v>
      </c>
    </row>
    <row r="95" spans="1:20" x14ac:dyDescent="0.2">
      <c r="A95" s="2">
        <v>2005</v>
      </c>
      <c r="B95" s="13">
        <v>39005</v>
      </c>
      <c r="C95" s="3" t="s">
        <v>108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598540.01</v>
      </c>
      <c r="M95" s="5">
        <v>1017438.12</v>
      </c>
      <c r="N95" s="5">
        <v>0</v>
      </c>
      <c r="O95" s="5">
        <v>0</v>
      </c>
      <c r="P95" s="6">
        <v>598540.01</v>
      </c>
      <c r="Q95" s="14"/>
      <c r="R95" s="14"/>
      <c r="S95" s="5">
        <f t="shared" si="4"/>
        <v>0</v>
      </c>
      <c r="T95" s="11">
        <f t="shared" si="3"/>
        <v>0</v>
      </c>
    </row>
    <row r="96" spans="1:20" x14ac:dyDescent="0.2">
      <c r="A96" s="2">
        <v>2005</v>
      </c>
      <c r="B96" s="13">
        <v>40001</v>
      </c>
      <c r="C96" s="3" t="s">
        <v>109</v>
      </c>
      <c r="D96" s="4">
        <v>0</v>
      </c>
      <c r="E96" s="4">
        <v>0</v>
      </c>
      <c r="F96" s="4">
        <v>0</v>
      </c>
      <c r="G96" s="4">
        <v>4000</v>
      </c>
      <c r="H96" s="4">
        <v>0</v>
      </c>
      <c r="I96" s="4">
        <v>713067</v>
      </c>
      <c r="J96" s="4">
        <v>0</v>
      </c>
      <c r="K96" s="4">
        <v>0</v>
      </c>
      <c r="L96" s="4">
        <v>2896853.15</v>
      </c>
      <c r="M96" s="5">
        <v>5913929.3099999996</v>
      </c>
      <c r="N96" s="5">
        <v>0</v>
      </c>
      <c r="O96" s="5">
        <v>11328.7</v>
      </c>
      <c r="P96" s="6">
        <v>2898000</v>
      </c>
      <c r="Q96" s="14"/>
      <c r="R96" s="14"/>
      <c r="S96" s="5">
        <f t="shared" si="4"/>
        <v>704591.44999999972</v>
      </c>
      <c r="T96" s="11">
        <f t="shared" si="3"/>
        <v>0.11914099967488448</v>
      </c>
    </row>
    <row r="97" spans="1:20" x14ac:dyDescent="0.2">
      <c r="A97" s="2">
        <v>2005</v>
      </c>
      <c r="B97" s="13">
        <v>40002</v>
      </c>
      <c r="C97" s="3" t="s">
        <v>110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2308532.5499999998</v>
      </c>
      <c r="K97" s="4">
        <v>0</v>
      </c>
      <c r="L97" s="4">
        <v>0</v>
      </c>
      <c r="M97" s="5">
        <v>9945379.8299999908</v>
      </c>
      <c r="N97" s="5">
        <v>20000</v>
      </c>
      <c r="O97" s="5">
        <v>0</v>
      </c>
      <c r="P97" s="6">
        <v>0</v>
      </c>
      <c r="Q97" s="14"/>
      <c r="R97" s="14">
        <v>750000</v>
      </c>
      <c r="S97" s="5">
        <f t="shared" si="4"/>
        <v>1578532.5499999998</v>
      </c>
      <c r="T97" s="11">
        <f t="shared" si="3"/>
        <v>0.15872018736161245</v>
      </c>
    </row>
    <row r="98" spans="1:20" x14ac:dyDescent="0.2">
      <c r="A98" s="2">
        <v>2005</v>
      </c>
      <c r="B98" s="13">
        <v>41001</v>
      </c>
      <c r="C98" s="3" t="s">
        <v>111</v>
      </c>
      <c r="D98" s="4">
        <v>0</v>
      </c>
      <c r="E98" s="4">
        <v>0</v>
      </c>
      <c r="F98" s="4">
        <v>0</v>
      </c>
      <c r="G98" s="4">
        <v>0</v>
      </c>
      <c r="H98" s="4">
        <v>2500</v>
      </c>
      <c r="I98" s="4">
        <v>0</v>
      </c>
      <c r="J98" s="4">
        <v>0</v>
      </c>
      <c r="K98" s="4">
        <v>0</v>
      </c>
      <c r="L98" s="4">
        <v>716978.57</v>
      </c>
      <c r="M98" s="5">
        <v>4438618.03</v>
      </c>
      <c r="N98" s="5">
        <v>0</v>
      </c>
      <c r="O98" s="5">
        <v>0</v>
      </c>
      <c r="P98" s="6">
        <v>0</v>
      </c>
      <c r="Q98" s="14"/>
      <c r="R98" s="14"/>
      <c r="S98" s="5">
        <f t="shared" si="4"/>
        <v>719478.57</v>
      </c>
      <c r="T98" s="11">
        <f t="shared" ref="T98:T129" si="5">S98/M98</f>
        <v>0.16209517582660743</v>
      </c>
    </row>
    <row r="99" spans="1:20" x14ac:dyDescent="0.2">
      <c r="A99" s="2">
        <v>2005</v>
      </c>
      <c r="B99" s="13">
        <v>41002</v>
      </c>
      <c r="C99" s="3" t="s">
        <v>112</v>
      </c>
      <c r="D99" s="4">
        <v>0</v>
      </c>
      <c r="E99" s="4">
        <v>0</v>
      </c>
      <c r="F99" s="4">
        <v>9153.77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420986.75</v>
      </c>
      <c r="M99" s="5">
        <v>4892905.71</v>
      </c>
      <c r="N99" s="5">
        <v>0</v>
      </c>
      <c r="O99" s="5">
        <v>1200</v>
      </c>
      <c r="P99" s="6">
        <v>0</v>
      </c>
      <c r="Q99" s="14"/>
      <c r="R99" s="14"/>
      <c r="S99" s="5">
        <f t="shared" si="4"/>
        <v>419786.75</v>
      </c>
      <c r="T99" s="11">
        <f t="shared" si="5"/>
        <v>8.57949805045395E-2</v>
      </c>
    </row>
    <row r="100" spans="1:20" x14ac:dyDescent="0.2">
      <c r="A100" s="2">
        <v>2005</v>
      </c>
      <c r="B100" s="13">
        <v>41004</v>
      </c>
      <c r="C100" s="3" t="s">
        <v>113</v>
      </c>
      <c r="D100" s="4">
        <v>0</v>
      </c>
      <c r="E100" s="4">
        <v>0</v>
      </c>
      <c r="F100" s="4">
        <v>26345.62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454900.11</v>
      </c>
      <c r="M100" s="5">
        <v>4506977.51</v>
      </c>
      <c r="N100" s="5">
        <v>0</v>
      </c>
      <c r="O100" s="5">
        <v>0</v>
      </c>
      <c r="P100" s="6">
        <v>0</v>
      </c>
      <c r="Q100" s="14"/>
      <c r="R100" s="14"/>
      <c r="S100" s="5">
        <f t="shared" si="4"/>
        <v>454900.11</v>
      </c>
      <c r="T100" s="11">
        <f t="shared" si="5"/>
        <v>0.10093241179719133</v>
      </c>
    </row>
    <row r="101" spans="1:20" x14ac:dyDescent="0.2">
      <c r="A101" s="2">
        <v>2005</v>
      </c>
      <c r="B101" s="13">
        <v>41005</v>
      </c>
      <c r="C101" s="3" t="s">
        <v>114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142337.32</v>
      </c>
      <c r="M101" s="5">
        <v>3580281.18</v>
      </c>
      <c r="N101" s="5">
        <v>0</v>
      </c>
      <c r="O101" s="5">
        <v>19681.439999999999</v>
      </c>
      <c r="P101" s="6">
        <v>0</v>
      </c>
      <c r="Q101" s="14"/>
      <c r="R101" s="14"/>
      <c r="S101" s="5">
        <f t="shared" si="4"/>
        <v>122655.88</v>
      </c>
      <c r="T101" s="11">
        <f t="shared" si="5"/>
        <v>3.4258728248824297E-2</v>
      </c>
    </row>
    <row r="102" spans="1:20" x14ac:dyDescent="0.2">
      <c r="A102" s="2">
        <v>2005</v>
      </c>
      <c r="B102" s="13">
        <v>42001</v>
      </c>
      <c r="C102" s="3" t="s">
        <v>115</v>
      </c>
      <c r="D102" s="4">
        <v>0</v>
      </c>
      <c r="E102" s="4">
        <v>0</v>
      </c>
      <c r="F102" s="4">
        <v>60586.3</v>
      </c>
      <c r="G102" s="4">
        <v>3000</v>
      </c>
      <c r="H102" s="4">
        <v>0</v>
      </c>
      <c r="I102" s="4">
        <v>285778.65999999997</v>
      </c>
      <c r="J102" s="4">
        <v>148906</v>
      </c>
      <c r="K102" s="4">
        <v>0</v>
      </c>
      <c r="L102" s="4">
        <v>759341.97</v>
      </c>
      <c r="M102" s="5">
        <v>2780890.98</v>
      </c>
      <c r="N102" s="5">
        <v>0</v>
      </c>
      <c r="O102" s="5">
        <v>0</v>
      </c>
      <c r="P102" s="6">
        <v>0</v>
      </c>
      <c r="Q102" s="14"/>
      <c r="R102" s="14"/>
      <c r="S102" s="5">
        <f t="shared" si="4"/>
        <v>1197026.6299999999</v>
      </c>
      <c r="T102" s="11">
        <f t="shared" si="5"/>
        <v>0.43044716193800586</v>
      </c>
    </row>
    <row r="103" spans="1:20" x14ac:dyDescent="0.2">
      <c r="A103" s="2">
        <v>2005</v>
      </c>
      <c r="B103" s="13">
        <v>43001</v>
      </c>
      <c r="C103" s="3" t="s">
        <v>116</v>
      </c>
      <c r="D103" s="4">
        <v>4000</v>
      </c>
      <c r="E103" s="4">
        <v>0</v>
      </c>
      <c r="F103" s="4">
        <v>0</v>
      </c>
      <c r="G103" s="4">
        <v>0</v>
      </c>
      <c r="H103" s="4">
        <v>6416.15</v>
      </c>
      <c r="I103" s="4">
        <v>0</v>
      </c>
      <c r="J103" s="4">
        <v>0</v>
      </c>
      <c r="K103" s="4">
        <v>0</v>
      </c>
      <c r="L103" s="4">
        <v>874383.93</v>
      </c>
      <c r="M103" s="5">
        <v>1373933.34</v>
      </c>
      <c r="N103" s="5">
        <v>30357.41</v>
      </c>
      <c r="O103" s="5">
        <v>1150</v>
      </c>
      <c r="P103" s="6">
        <v>0</v>
      </c>
      <c r="Q103" s="14"/>
      <c r="R103" s="14"/>
      <c r="S103" s="5">
        <f t="shared" si="4"/>
        <v>914007.49000000011</v>
      </c>
      <c r="T103" s="11">
        <f t="shared" si="5"/>
        <v>0.66524878856204195</v>
      </c>
    </row>
    <row r="104" spans="1:20" x14ac:dyDescent="0.2">
      <c r="A104" s="2">
        <v>2005</v>
      </c>
      <c r="B104" s="13">
        <v>43002</v>
      </c>
      <c r="C104" s="3" t="s">
        <v>117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671259.4</v>
      </c>
      <c r="M104" s="5">
        <v>1356715.68</v>
      </c>
      <c r="N104" s="5">
        <v>8898.92</v>
      </c>
      <c r="O104" s="5">
        <v>0</v>
      </c>
      <c r="P104" s="6">
        <v>0</v>
      </c>
      <c r="Q104" s="14"/>
      <c r="R104" s="14"/>
      <c r="S104" s="5">
        <f t="shared" si="4"/>
        <v>680158.32000000007</v>
      </c>
      <c r="T104" s="11">
        <f t="shared" si="5"/>
        <v>0.50132708719044217</v>
      </c>
    </row>
    <row r="105" spans="1:20" x14ac:dyDescent="0.2">
      <c r="A105" s="2">
        <v>2005</v>
      </c>
      <c r="B105" s="13">
        <v>43006</v>
      </c>
      <c r="C105" s="3" t="s">
        <v>118</v>
      </c>
      <c r="D105" s="4">
        <v>0</v>
      </c>
      <c r="E105" s="4">
        <v>0</v>
      </c>
      <c r="F105" s="4">
        <v>14240.11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532461.23</v>
      </c>
      <c r="M105" s="5">
        <v>1159112.8400000001</v>
      </c>
      <c r="N105" s="5">
        <v>0</v>
      </c>
      <c r="O105" s="5">
        <v>0</v>
      </c>
      <c r="P105" s="6">
        <v>0</v>
      </c>
      <c r="Q105" s="14"/>
      <c r="R105" s="14"/>
      <c r="S105" s="5">
        <f t="shared" si="4"/>
        <v>532461.23</v>
      </c>
      <c r="T105" s="11">
        <f t="shared" si="5"/>
        <v>0.45936962444484691</v>
      </c>
    </row>
    <row r="106" spans="1:20" x14ac:dyDescent="0.2">
      <c r="A106" s="2">
        <v>2005</v>
      </c>
      <c r="B106" s="13">
        <v>43007</v>
      </c>
      <c r="C106" s="3" t="s">
        <v>185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69700</v>
      </c>
      <c r="J106" s="4">
        <v>92957</v>
      </c>
      <c r="K106" s="4">
        <v>46861.87</v>
      </c>
      <c r="L106" s="4">
        <v>613195.59</v>
      </c>
      <c r="M106" s="5">
        <v>2250761.5699999998</v>
      </c>
      <c r="N106" s="5">
        <v>0</v>
      </c>
      <c r="O106" s="5">
        <v>2500</v>
      </c>
      <c r="P106" s="6">
        <v>737500</v>
      </c>
      <c r="Q106" s="14"/>
      <c r="R106" s="14"/>
      <c r="S106" s="5">
        <f t="shared" si="4"/>
        <v>82714.459999999963</v>
      </c>
      <c r="T106" s="11">
        <f t="shared" si="5"/>
        <v>3.6749543400103446E-2</v>
      </c>
    </row>
    <row r="107" spans="1:20" x14ac:dyDescent="0.2">
      <c r="A107" s="2">
        <v>2005</v>
      </c>
      <c r="B107" s="13">
        <v>44001</v>
      </c>
      <c r="C107" s="3" t="s">
        <v>119</v>
      </c>
      <c r="D107" s="4">
        <v>0</v>
      </c>
      <c r="E107" s="4">
        <v>0</v>
      </c>
      <c r="F107" s="4">
        <v>0</v>
      </c>
      <c r="G107" s="4">
        <v>1200</v>
      </c>
      <c r="H107" s="4">
        <v>0</v>
      </c>
      <c r="I107" s="4">
        <v>72578</v>
      </c>
      <c r="J107" s="4">
        <v>35010</v>
      </c>
      <c r="K107" s="4">
        <v>55081</v>
      </c>
      <c r="L107" s="4">
        <v>172102.87</v>
      </c>
      <c r="M107" s="5">
        <v>1505379.1</v>
      </c>
      <c r="N107" s="5">
        <v>0</v>
      </c>
      <c r="O107" s="5">
        <v>718.74</v>
      </c>
      <c r="P107" s="6">
        <v>195000</v>
      </c>
      <c r="Q107" s="14"/>
      <c r="R107" s="14"/>
      <c r="S107" s="5">
        <f t="shared" si="4"/>
        <v>140253.13</v>
      </c>
      <c r="T107" s="11">
        <f t="shared" si="5"/>
        <v>9.3167980078905033E-2</v>
      </c>
    </row>
    <row r="108" spans="1:20" x14ac:dyDescent="0.2">
      <c r="A108" s="2">
        <v>2005</v>
      </c>
      <c r="B108" s="13">
        <v>44002</v>
      </c>
      <c r="C108" s="3" t="s">
        <v>120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303946.98</v>
      </c>
      <c r="M108" s="5">
        <v>1543588.96</v>
      </c>
      <c r="N108" s="5">
        <v>2500</v>
      </c>
      <c r="O108" s="5">
        <v>0</v>
      </c>
      <c r="P108" s="6">
        <v>75000</v>
      </c>
      <c r="Q108" s="14"/>
      <c r="R108" s="14"/>
      <c r="S108" s="5">
        <f t="shared" si="4"/>
        <v>231446.97999999998</v>
      </c>
      <c r="T108" s="11">
        <f t="shared" si="5"/>
        <v>0.14994081066762746</v>
      </c>
    </row>
    <row r="109" spans="1:20" x14ac:dyDescent="0.2">
      <c r="A109" s="2">
        <v>2005</v>
      </c>
      <c r="B109" s="13">
        <v>45002</v>
      </c>
      <c r="C109" s="3" t="s">
        <v>121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100000</v>
      </c>
      <c r="J109" s="4">
        <v>155300</v>
      </c>
      <c r="K109" s="4">
        <v>0</v>
      </c>
      <c r="L109" s="4">
        <v>102587.2</v>
      </c>
      <c r="M109" s="5">
        <v>1411666.37</v>
      </c>
      <c r="N109" s="5">
        <v>0</v>
      </c>
      <c r="O109" s="5">
        <v>0</v>
      </c>
      <c r="P109" s="6">
        <v>0</v>
      </c>
      <c r="Q109" s="14"/>
      <c r="R109" s="14"/>
      <c r="S109" s="5">
        <f t="shared" si="4"/>
        <v>357887.2</v>
      </c>
      <c r="T109" s="11">
        <f t="shared" si="5"/>
        <v>0.25352109223937946</v>
      </c>
    </row>
    <row r="110" spans="1:20" x14ac:dyDescent="0.2">
      <c r="A110" s="2">
        <v>2005</v>
      </c>
      <c r="B110" s="13">
        <v>45004</v>
      </c>
      <c r="C110" s="3" t="s">
        <v>122</v>
      </c>
      <c r="D110" s="4">
        <v>0</v>
      </c>
      <c r="E110" s="4">
        <v>0</v>
      </c>
      <c r="F110" s="4">
        <v>0</v>
      </c>
      <c r="G110" s="4">
        <v>0</v>
      </c>
      <c r="H110" s="4">
        <v>8000</v>
      </c>
      <c r="I110" s="4">
        <v>0</v>
      </c>
      <c r="J110" s="4">
        <v>0</v>
      </c>
      <c r="K110" s="4">
        <v>0</v>
      </c>
      <c r="L110" s="4">
        <v>1545409.19</v>
      </c>
      <c r="M110" s="5">
        <v>2974028.09</v>
      </c>
      <c r="N110" s="5">
        <v>80000</v>
      </c>
      <c r="O110" s="5">
        <v>625</v>
      </c>
      <c r="P110" s="8">
        <v>331842.86</v>
      </c>
      <c r="Q110" s="14">
        <v>97498</v>
      </c>
      <c r="R110" s="14">
        <v>80000</v>
      </c>
      <c r="S110" s="5">
        <f t="shared" si="4"/>
        <v>1123443.33</v>
      </c>
      <c r="T110" s="11">
        <f t="shared" si="5"/>
        <v>0.37775141861555184</v>
      </c>
    </row>
    <row r="111" spans="1:20" x14ac:dyDescent="0.2">
      <c r="A111" s="2">
        <v>2005</v>
      </c>
      <c r="B111" s="13">
        <v>46001</v>
      </c>
      <c r="C111" s="3" t="s">
        <v>123</v>
      </c>
      <c r="D111" s="4">
        <v>0</v>
      </c>
      <c r="E111" s="4">
        <v>0</v>
      </c>
      <c r="F111" s="4">
        <v>112410.48</v>
      </c>
      <c r="G111" s="4">
        <v>0</v>
      </c>
      <c r="H111" s="4">
        <v>0</v>
      </c>
      <c r="I111" s="4">
        <v>2727160.51</v>
      </c>
      <c r="J111" s="4">
        <v>0</v>
      </c>
      <c r="K111" s="4">
        <v>0</v>
      </c>
      <c r="L111" s="4">
        <v>0</v>
      </c>
      <c r="M111" s="5">
        <v>13931898.310000001</v>
      </c>
      <c r="N111" s="5">
        <v>0</v>
      </c>
      <c r="O111" s="5">
        <v>0</v>
      </c>
      <c r="P111" s="6">
        <v>0</v>
      </c>
      <c r="Q111" s="14"/>
      <c r="R111" s="14"/>
      <c r="S111" s="5">
        <f t="shared" si="4"/>
        <v>2727160.51</v>
      </c>
      <c r="T111" s="11">
        <f t="shared" si="5"/>
        <v>0.19574938384688795</v>
      </c>
    </row>
    <row r="112" spans="1:20" x14ac:dyDescent="0.2">
      <c r="A112" s="2">
        <v>2005</v>
      </c>
      <c r="B112" s="13">
        <v>46002</v>
      </c>
      <c r="C112" s="3" t="s">
        <v>124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104302.37</v>
      </c>
      <c r="M112" s="5">
        <v>1322200.45</v>
      </c>
      <c r="N112" s="5">
        <v>5000</v>
      </c>
      <c r="O112" s="5">
        <v>471.68</v>
      </c>
      <c r="P112" s="6">
        <v>104302.37</v>
      </c>
      <c r="Q112" s="14"/>
      <c r="R112" s="14"/>
      <c r="S112" s="5">
        <f t="shared" si="4"/>
        <v>4528.320000000007</v>
      </c>
      <c r="T112" s="11">
        <f t="shared" si="5"/>
        <v>3.4248362266099722E-3</v>
      </c>
    </row>
    <row r="113" spans="1:20" x14ac:dyDescent="0.2">
      <c r="A113" s="2">
        <v>2005</v>
      </c>
      <c r="B113" s="13">
        <v>47001</v>
      </c>
      <c r="C113" s="3" t="s">
        <v>125</v>
      </c>
      <c r="D113" s="4">
        <v>0</v>
      </c>
      <c r="E113" s="4">
        <v>0</v>
      </c>
      <c r="F113" s="4">
        <v>0</v>
      </c>
      <c r="G113" s="4">
        <v>5000</v>
      </c>
      <c r="H113" s="4">
        <v>0</v>
      </c>
      <c r="I113" s="4">
        <v>0</v>
      </c>
      <c r="J113" s="4">
        <v>0</v>
      </c>
      <c r="K113" s="4">
        <v>0</v>
      </c>
      <c r="L113" s="4">
        <v>-51176.22</v>
      </c>
      <c r="M113" s="5">
        <v>3497839.41</v>
      </c>
      <c r="N113" s="5">
        <v>82.36</v>
      </c>
      <c r="O113" s="5">
        <v>528.23</v>
      </c>
      <c r="P113" s="6">
        <v>0</v>
      </c>
      <c r="Q113" s="14"/>
      <c r="R113" s="14"/>
      <c r="S113" s="5">
        <f t="shared" si="4"/>
        <v>0</v>
      </c>
      <c r="T113" s="11">
        <f t="shared" si="5"/>
        <v>0</v>
      </c>
    </row>
    <row r="114" spans="1:20" x14ac:dyDescent="0.2">
      <c r="A114" s="2">
        <v>2005</v>
      </c>
      <c r="B114" s="13">
        <v>47002</v>
      </c>
      <c r="C114" s="3" t="s">
        <v>126</v>
      </c>
      <c r="D114" s="4">
        <v>0</v>
      </c>
      <c r="E114" s="4">
        <v>0</v>
      </c>
      <c r="F114" s="4">
        <v>13386.56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-36064.07</v>
      </c>
      <c r="M114" s="5">
        <v>553418.28</v>
      </c>
      <c r="N114" s="5">
        <v>0</v>
      </c>
      <c r="O114" s="5">
        <v>0</v>
      </c>
      <c r="P114" s="6">
        <v>0</v>
      </c>
      <c r="Q114" s="14"/>
      <c r="R114" s="14"/>
      <c r="S114" s="5">
        <f t="shared" si="4"/>
        <v>0</v>
      </c>
      <c r="T114" s="11">
        <f t="shared" si="5"/>
        <v>0</v>
      </c>
    </row>
    <row r="115" spans="1:20" x14ac:dyDescent="0.2">
      <c r="A115" s="2">
        <v>2005</v>
      </c>
      <c r="B115" s="13">
        <v>48002</v>
      </c>
      <c r="C115" s="3" t="s">
        <v>127</v>
      </c>
      <c r="D115" s="4">
        <v>0</v>
      </c>
      <c r="E115" s="4">
        <v>0</v>
      </c>
      <c r="F115" s="4">
        <v>18500</v>
      </c>
      <c r="G115" s="4">
        <v>0</v>
      </c>
      <c r="H115" s="4">
        <v>0</v>
      </c>
      <c r="I115" s="4">
        <v>0</v>
      </c>
      <c r="J115" s="4">
        <v>81694.559999999998</v>
      </c>
      <c r="K115" s="4">
        <v>0</v>
      </c>
      <c r="L115" s="4">
        <v>0</v>
      </c>
      <c r="M115" s="5">
        <v>205760.11</v>
      </c>
      <c r="N115" s="5">
        <v>0</v>
      </c>
      <c r="O115" s="5">
        <v>0</v>
      </c>
      <c r="P115" s="6">
        <v>0</v>
      </c>
      <c r="Q115" s="14"/>
      <c r="R115" s="14"/>
      <c r="S115" s="5">
        <f t="shared" si="4"/>
        <v>81694.559999999998</v>
      </c>
      <c r="T115" s="11">
        <f t="shared" si="5"/>
        <v>0.39703789038604231</v>
      </c>
    </row>
    <row r="116" spans="1:20" x14ac:dyDescent="0.2">
      <c r="A116" s="2">
        <v>2005</v>
      </c>
      <c r="B116" s="13">
        <v>48003</v>
      </c>
      <c r="C116" s="3" t="s">
        <v>128</v>
      </c>
      <c r="D116" s="4">
        <v>0</v>
      </c>
      <c r="E116" s="4">
        <v>9699</v>
      </c>
      <c r="F116" s="4">
        <v>88681.46</v>
      </c>
      <c r="G116" s="4">
        <v>2000</v>
      </c>
      <c r="H116" s="4">
        <v>0</v>
      </c>
      <c r="I116" s="4">
        <v>267629.93</v>
      </c>
      <c r="J116" s="4">
        <v>0</v>
      </c>
      <c r="K116" s="4">
        <v>0</v>
      </c>
      <c r="L116" s="4">
        <v>300000</v>
      </c>
      <c r="M116" s="5">
        <v>2266037.64</v>
      </c>
      <c r="N116" s="5">
        <v>0</v>
      </c>
      <c r="O116" s="5">
        <v>88372.64</v>
      </c>
      <c r="P116" s="6">
        <v>112500</v>
      </c>
      <c r="Q116" s="14"/>
      <c r="R116" s="14"/>
      <c r="S116" s="5">
        <f t="shared" si="4"/>
        <v>368757.28999999992</v>
      </c>
      <c r="T116" s="11">
        <f t="shared" si="5"/>
        <v>0.1627321998058249</v>
      </c>
    </row>
    <row r="117" spans="1:20" x14ac:dyDescent="0.2">
      <c r="A117" s="2">
        <v>2005</v>
      </c>
      <c r="B117" s="13">
        <v>49001</v>
      </c>
      <c r="C117" s="3" t="s">
        <v>129</v>
      </c>
      <c r="D117" s="4">
        <v>0</v>
      </c>
      <c r="E117" s="4">
        <v>0</v>
      </c>
      <c r="F117" s="4">
        <v>26447.65</v>
      </c>
      <c r="G117" s="4">
        <v>0</v>
      </c>
      <c r="H117" s="4">
        <v>0</v>
      </c>
      <c r="I117" s="4">
        <v>0</v>
      </c>
      <c r="J117" s="4">
        <v>307332.81</v>
      </c>
      <c r="K117" s="4">
        <v>0</v>
      </c>
      <c r="L117" s="4">
        <v>289149.36</v>
      </c>
      <c r="M117" s="5">
        <v>1929577.68</v>
      </c>
      <c r="N117" s="5">
        <v>0</v>
      </c>
      <c r="O117" s="5">
        <v>0</v>
      </c>
      <c r="P117" s="6">
        <v>0</v>
      </c>
      <c r="Q117" s="14"/>
      <c r="R117" s="14"/>
      <c r="S117" s="5">
        <f t="shared" si="4"/>
        <v>596482.16999999993</v>
      </c>
      <c r="T117" s="11">
        <f t="shared" si="5"/>
        <v>0.30912576165371064</v>
      </c>
    </row>
    <row r="118" spans="1:20" x14ac:dyDescent="0.2">
      <c r="A118" s="2">
        <v>2005</v>
      </c>
      <c r="B118" s="13">
        <v>49002</v>
      </c>
      <c r="C118" s="3" t="s">
        <v>130</v>
      </c>
      <c r="D118" s="4">
        <v>0</v>
      </c>
      <c r="E118" s="4">
        <v>0</v>
      </c>
      <c r="F118" s="4">
        <v>0</v>
      </c>
      <c r="G118" s="4">
        <v>12500</v>
      </c>
      <c r="H118" s="4">
        <v>0</v>
      </c>
      <c r="I118" s="4">
        <v>2326326.0299999998</v>
      </c>
      <c r="J118" s="4">
        <v>0</v>
      </c>
      <c r="K118" s="4">
        <v>0</v>
      </c>
      <c r="L118" s="4">
        <v>0</v>
      </c>
      <c r="M118" s="5">
        <v>12450621.07</v>
      </c>
      <c r="N118" s="5">
        <v>0</v>
      </c>
      <c r="O118" s="5">
        <v>5486.99</v>
      </c>
      <c r="P118" s="6">
        <v>0</v>
      </c>
      <c r="Q118" s="14"/>
      <c r="R118" s="14"/>
      <c r="S118" s="5">
        <f t="shared" si="4"/>
        <v>2333339.0399999996</v>
      </c>
      <c r="T118" s="11">
        <f t="shared" si="5"/>
        <v>0.18740744151488337</v>
      </c>
    </row>
    <row r="119" spans="1:20" x14ac:dyDescent="0.2">
      <c r="A119" s="2">
        <v>2005</v>
      </c>
      <c r="B119" s="13">
        <v>49003</v>
      </c>
      <c r="C119" s="3" t="s">
        <v>131</v>
      </c>
      <c r="D119" s="4">
        <v>0</v>
      </c>
      <c r="E119" s="4">
        <v>0</v>
      </c>
      <c r="F119" s="4">
        <v>29197.33</v>
      </c>
      <c r="G119" s="4">
        <v>0</v>
      </c>
      <c r="H119" s="4">
        <v>0</v>
      </c>
      <c r="I119" s="4">
        <v>390298.75</v>
      </c>
      <c r="J119" s="4">
        <v>169737</v>
      </c>
      <c r="K119" s="4">
        <v>0</v>
      </c>
      <c r="L119" s="4">
        <v>25878.7</v>
      </c>
      <c r="M119" s="5">
        <v>4591317.4400000004</v>
      </c>
      <c r="N119" s="5">
        <v>0</v>
      </c>
      <c r="O119" s="5">
        <v>1722.37</v>
      </c>
      <c r="P119" s="6">
        <v>0</v>
      </c>
      <c r="Q119" s="14"/>
      <c r="R119" s="14"/>
      <c r="S119" s="5">
        <f t="shared" si="4"/>
        <v>584192.07999999996</v>
      </c>
      <c r="T119" s="11">
        <f t="shared" si="5"/>
        <v>0.12723844248068369</v>
      </c>
    </row>
    <row r="120" spans="1:20" x14ac:dyDescent="0.2">
      <c r="A120" s="2">
        <v>2005</v>
      </c>
      <c r="B120" s="13">
        <v>49004</v>
      </c>
      <c r="C120" s="3" t="s">
        <v>132</v>
      </c>
      <c r="D120" s="4">
        <v>0</v>
      </c>
      <c r="E120" s="4">
        <v>0</v>
      </c>
      <c r="F120" s="4">
        <v>21670.11</v>
      </c>
      <c r="G120" s="4">
        <v>0</v>
      </c>
      <c r="H120" s="4">
        <v>0</v>
      </c>
      <c r="I120" s="4">
        <v>0</v>
      </c>
      <c r="J120" s="4">
        <v>0</v>
      </c>
      <c r="K120" s="4">
        <v>7000</v>
      </c>
      <c r="L120" s="4">
        <v>284092.23</v>
      </c>
      <c r="M120" s="5">
        <v>2704175.08</v>
      </c>
      <c r="N120" s="5">
        <v>0</v>
      </c>
      <c r="O120" s="5">
        <v>0</v>
      </c>
      <c r="P120" s="6">
        <v>0</v>
      </c>
      <c r="Q120" s="14"/>
      <c r="R120" s="14"/>
      <c r="S120" s="5">
        <f t="shared" si="4"/>
        <v>291092.23</v>
      </c>
      <c r="T120" s="11">
        <f t="shared" si="5"/>
        <v>0.10764548203735387</v>
      </c>
    </row>
    <row r="121" spans="1:20" x14ac:dyDescent="0.2">
      <c r="A121" s="2">
        <v>2005</v>
      </c>
      <c r="B121" s="13">
        <v>49005</v>
      </c>
      <c r="C121" s="3" t="s">
        <v>133</v>
      </c>
      <c r="D121" s="4">
        <v>0</v>
      </c>
      <c r="E121" s="4">
        <v>325454.31</v>
      </c>
      <c r="F121" s="4">
        <v>58174.07</v>
      </c>
      <c r="G121" s="4">
        <v>0</v>
      </c>
      <c r="H121" s="4">
        <v>16276.6</v>
      </c>
      <c r="I121" s="4">
        <v>0</v>
      </c>
      <c r="J121" s="4">
        <v>0</v>
      </c>
      <c r="K121" s="4">
        <v>0</v>
      </c>
      <c r="L121" s="4">
        <v>11707797.199999999</v>
      </c>
      <c r="M121" s="5">
        <v>104685692.59999999</v>
      </c>
      <c r="N121" s="5">
        <v>0</v>
      </c>
      <c r="O121" s="5">
        <v>79465.039999999994</v>
      </c>
      <c r="P121" s="6">
        <v>8750000</v>
      </c>
      <c r="Q121" s="14"/>
      <c r="R121" s="14"/>
      <c r="S121" s="5">
        <f t="shared" si="4"/>
        <v>2894608.76</v>
      </c>
      <c r="T121" s="11">
        <f t="shared" si="5"/>
        <v>2.7650471502922453E-2</v>
      </c>
    </row>
    <row r="122" spans="1:20" x14ac:dyDescent="0.2">
      <c r="A122" s="2">
        <v>2005</v>
      </c>
      <c r="B122" s="13">
        <v>49006</v>
      </c>
      <c r="C122" s="3" t="s">
        <v>134</v>
      </c>
      <c r="D122" s="4">
        <v>0</v>
      </c>
      <c r="E122" s="4">
        <v>0</v>
      </c>
      <c r="F122" s="4">
        <v>0</v>
      </c>
      <c r="G122" s="4">
        <v>4000</v>
      </c>
      <c r="H122" s="4">
        <v>0</v>
      </c>
      <c r="I122" s="4">
        <v>0</v>
      </c>
      <c r="J122" s="4">
        <v>0</v>
      </c>
      <c r="K122" s="4">
        <v>0</v>
      </c>
      <c r="L122" s="4">
        <v>2198983.36</v>
      </c>
      <c r="M122" s="5">
        <v>4017980.75</v>
      </c>
      <c r="N122" s="5">
        <v>0</v>
      </c>
      <c r="O122" s="5">
        <v>0</v>
      </c>
      <c r="P122" s="6">
        <v>0</v>
      </c>
      <c r="Q122" s="14"/>
      <c r="R122" s="14"/>
      <c r="S122" s="5">
        <f t="shared" si="4"/>
        <v>2202983.36</v>
      </c>
      <c r="T122" s="11">
        <f t="shared" si="5"/>
        <v>0.54828121314418932</v>
      </c>
    </row>
    <row r="123" spans="1:20" x14ac:dyDescent="0.2">
      <c r="A123" s="2">
        <v>2005</v>
      </c>
      <c r="B123" s="13">
        <v>49007</v>
      </c>
      <c r="C123" s="3" t="s">
        <v>135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617500</v>
      </c>
      <c r="J123" s="4">
        <v>0</v>
      </c>
      <c r="K123" s="4">
        <v>98837</v>
      </c>
      <c r="L123" s="4">
        <v>420483.14</v>
      </c>
      <c r="M123" s="5">
        <v>5682564.96</v>
      </c>
      <c r="N123" s="5">
        <v>0</v>
      </c>
      <c r="O123" s="5">
        <v>0</v>
      </c>
      <c r="P123" s="6">
        <v>0</v>
      </c>
      <c r="Q123" s="14"/>
      <c r="R123" s="14"/>
      <c r="S123" s="5">
        <f t="shared" si="4"/>
        <v>1136820.1400000001</v>
      </c>
      <c r="T123" s="11">
        <f t="shared" si="5"/>
        <v>0.20005405094392448</v>
      </c>
    </row>
    <row r="124" spans="1:20" x14ac:dyDescent="0.2">
      <c r="A124" s="2">
        <v>2005</v>
      </c>
      <c r="B124" s="13">
        <v>50003</v>
      </c>
      <c r="C124" s="3" t="s">
        <v>136</v>
      </c>
      <c r="D124" s="4">
        <v>0</v>
      </c>
      <c r="E124" s="4">
        <v>0</v>
      </c>
      <c r="F124" s="4">
        <v>0</v>
      </c>
      <c r="G124" s="4">
        <v>0</v>
      </c>
      <c r="H124" s="4">
        <v>4000</v>
      </c>
      <c r="I124" s="4">
        <v>425000</v>
      </c>
      <c r="J124" s="4">
        <v>0</v>
      </c>
      <c r="K124" s="4">
        <v>0</v>
      </c>
      <c r="L124" s="4">
        <v>515375.79</v>
      </c>
      <c r="M124" s="5">
        <v>3903258.51</v>
      </c>
      <c r="N124" s="5">
        <v>0</v>
      </c>
      <c r="O124" s="5">
        <v>300</v>
      </c>
      <c r="P124" s="6">
        <v>0</v>
      </c>
      <c r="Q124" s="14"/>
      <c r="R124" s="14"/>
      <c r="S124" s="5">
        <f t="shared" si="4"/>
        <v>944075.79</v>
      </c>
      <c r="T124" s="11">
        <f t="shared" si="5"/>
        <v>0.24186863042284126</v>
      </c>
    </row>
    <row r="125" spans="1:20" x14ac:dyDescent="0.2">
      <c r="A125" s="2">
        <v>2005</v>
      </c>
      <c r="B125" s="13">
        <v>50005</v>
      </c>
      <c r="C125" s="3" t="s">
        <v>137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72255</v>
      </c>
      <c r="K125" s="4">
        <v>0</v>
      </c>
      <c r="L125" s="4">
        <v>113328.01</v>
      </c>
      <c r="M125" s="5">
        <v>1695611.16</v>
      </c>
      <c r="N125" s="5">
        <v>9765.2099999999991</v>
      </c>
      <c r="O125" s="5">
        <v>325.13</v>
      </c>
      <c r="P125" s="6">
        <v>0</v>
      </c>
      <c r="Q125" s="14"/>
      <c r="R125" s="14"/>
      <c r="S125" s="5">
        <f t="shared" si="4"/>
        <v>195023.09</v>
      </c>
      <c r="T125" s="11">
        <f t="shared" si="5"/>
        <v>0.11501639916076042</v>
      </c>
    </row>
    <row r="126" spans="1:20" x14ac:dyDescent="0.2">
      <c r="A126" s="2">
        <v>2005</v>
      </c>
      <c r="B126" s="13">
        <v>51001</v>
      </c>
      <c r="C126" s="3" t="s">
        <v>138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42686.86</v>
      </c>
      <c r="M126" s="5">
        <v>17228908</v>
      </c>
      <c r="N126" s="5">
        <v>0</v>
      </c>
      <c r="O126" s="5">
        <v>0</v>
      </c>
      <c r="P126" s="6">
        <v>0</v>
      </c>
      <c r="Q126" s="14"/>
      <c r="R126" s="14"/>
      <c r="S126" s="5">
        <f t="shared" si="4"/>
        <v>42686.86</v>
      </c>
      <c r="T126" s="11">
        <f t="shared" si="5"/>
        <v>2.4776300390018913E-3</v>
      </c>
    </row>
    <row r="127" spans="1:20" x14ac:dyDescent="0.2">
      <c r="A127" s="2">
        <v>2005</v>
      </c>
      <c r="B127" s="13">
        <v>51002</v>
      </c>
      <c r="C127" s="3" t="s">
        <v>139</v>
      </c>
      <c r="D127" s="4">
        <v>0</v>
      </c>
      <c r="E127" s="4">
        <v>0</v>
      </c>
      <c r="F127" s="4">
        <v>4004.89</v>
      </c>
      <c r="G127" s="4">
        <v>0</v>
      </c>
      <c r="H127" s="4">
        <v>0</v>
      </c>
      <c r="I127" s="4">
        <v>0</v>
      </c>
      <c r="J127" s="4">
        <v>49104.54</v>
      </c>
      <c r="K127" s="4">
        <v>0</v>
      </c>
      <c r="L127" s="4">
        <v>212385.57</v>
      </c>
      <c r="M127" s="5">
        <v>3688226.95</v>
      </c>
      <c r="N127" s="5">
        <v>39886.36</v>
      </c>
      <c r="O127" s="5">
        <v>0</v>
      </c>
      <c r="P127" s="6">
        <v>0</v>
      </c>
      <c r="Q127" s="14"/>
      <c r="R127" s="14"/>
      <c r="S127" s="5">
        <f t="shared" si="4"/>
        <v>301376.47000000003</v>
      </c>
      <c r="T127" s="11">
        <f t="shared" si="5"/>
        <v>8.1713103365290474E-2</v>
      </c>
    </row>
    <row r="128" spans="1:20" x14ac:dyDescent="0.2">
      <c r="A128" s="2">
        <v>2005</v>
      </c>
      <c r="B128" s="13">
        <v>51003</v>
      </c>
      <c r="C128" s="3" t="s">
        <v>140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130000</v>
      </c>
      <c r="J128" s="4">
        <v>123504</v>
      </c>
      <c r="K128" s="4">
        <v>0</v>
      </c>
      <c r="L128" s="4">
        <v>39797.71</v>
      </c>
      <c r="M128" s="5">
        <v>1555100.87</v>
      </c>
      <c r="N128" s="5">
        <v>0</v>
      </c>
      <c r="O128" s="5">
        <v>1000</v>
      </c>
      <c r="P128" s="6">
        <v>0</v>
      </c>
      <c r="Q128" s="14"/>
      <c r="R128" s="14"/>
      <c r="S128" s="5">
        <f t="shared" si="4"/>
        <v>292301.71000000002</v>
      </c>
      <c r="T128" s="11">
        <f t="shared" si="5"/>
        <v>0.18796318337858045</v>
      </c>
    </row>
    <row r="129" spans="1:20" x14ac:dyDescent="0.2">
      <c r="A129" s="2">
        <v>2005</v>
      </c>
      <c r="B129" s="13">
        <v>51004</v>
      </c>
      <c r="C129" s="3" t="s">
        <v>141</v>
      </c>
      <c r="D129" s="4">
        <v>0</v>
      </c>
      <c r="E129" s="4">
        <v>571305.5</v>
      </c>
      <c r="F129" s="4">
        <v>0</v>
      </c>
      <c r="G129" s="4">
        <v>0</v>
      </c>
      <c r="H129" s="4">
        <v>1561314.9</v>
      </c>
      <c r="I129" s="4">
        <v>6250000</v>
      </c>
      <c r="J129" s="4">
        <v>1000000</v>
      </c>
      <c r="K129" s="4">
        <v>1377580.83</v>
      </c>
      <c r="L129" s="4">
        <v>1014568.68</v>
      </c>
      <c r="M129" s="5">
        <v>66047443.009999901</v>
      </c>
      <c r="N129" s="5">
        <v>0</v>
      </c>
      <c r="O129" s="5">
        <v>380796.48</v>
      </c>
      <c r="P129" s="6">
        <v>0</v>
      </c>
      <c r="Q129" s="14"/>
      <c r="R129" s="14"/>
      <c r="S129" s="5">
        <f t="shared" si="4"/>
        <v>10822667.93</v>
      </c>
      <c r="T129" s="11">
        <f t="shared" si="5"/>
        <v>0.16386202760887195</v>
      </c>
    </row>
    <row r="130" spans="1:20" x14ac:dyDescent="0.2">
      <c r="A130" s="2">
        <v>2005</v>
      </c>
      <c r="B130" s="13">
        <v>51005</v>
      </c>
      <c r="C130" s="3" t="s">
        <v>142</v>
      </c>
      <c r="D130" s="4">
        <v>0</v>
      </c>
      <c r="E130" s="4">
        <v>0</v>
      </c>
      <c r="F130" s="4">
        <v>0</v>
      </c>
      <c r="G130" s="4">
        <v>3500</v>
      </c>
      <c r="H130" s="4">
        <v>0</v>
      </c>
      <c r="I130" s="4">
        <v>208385.5</v>
      </c>
      <c r="J130" s="4">
        <v>0</v>
      </c>
      <c r="K130" s="4">
        <v>0</v>
      </c>
      <c r="L130" s="4">
        <v>135691.26</v>
      </c>
      <c r="M130" s="5">
        <v>1924924</v>
      </c>
      <c r="N130" s="5">
        <v>0</v>
      </c>
      <c r="O130" s="5">
        <v>6048.07</v>
      </c>
      <c r="P130" s="6">
        <v>0</v>
      </c>
      <c r="Q130" s="14"/>
      <c r="R130" s="14"/>
      <c r="S130" s="5">
        <f t="shared" si="4"/>
        <v>341528.69</v>
      </c>
      <c r="T130" s="11">
        <f t="shared" ref="T130:T161" si="6">S130/M130</f>
        <v>0.17742450611037111</v>
      </c>
    </row>
    <row r="131" spans="1:20" x14ac:dyDescent="0.2">
      <c r="A131" s="2">
        <v>2005</v>
      </c>
      <c r="B131" s="13">
        <v>52001</v>
      </c>
      <c r="C131" s="3" t="s">
        <v>143</v>
      </c>
      <c r="D131" s="4">
        <v>0</v>
      </c>
      <c r="E131" s="4">
        <v>0</v>
      </c>
      <c r="F131" s="4">
        <v>17660.82</v>
      </c>
      <c r="G131" s="4">
        <v>3000</v>
      </c>
      <c r="H131" s="4">
        <v>0</v>
      </c>
      <c r="I131" s="4">
        <v>0</v>
      </c>
      <c r="J131" s="4">
        <v>23745</v>
      </c>
      <c r="K131" s="4">
        <v>0</v>
      </c>
      <c r="L131" s="4">
        <v>419623.95</v>
      </c>
      <c r="M131" s="5">
        <v>1028882.89</v>
      </c>
      <c r="N131" s="5">
        <v>5000</v>
      </c>
      <c r="O131" s="5">
        <v>2099.7399999999998</v>
      </c>
      <c r="P131" s="6">
        <v>464029.77</v>
      </c>
      <c r="Q131" s="14"/>
      <c r="R131" s="14"/>
      <c r="S131" s="5">
        <f t="shared" ref="S131:S169" si="7">IF((D131+G131+H131+I131+J131+K131+L131+N131-O131-P131-Q131)&lt;0,0,(D131+G131+H131+I131+J131+K131+L131+N131-O131-P131-R131-Q131))</f>
        <v>0</v>
      </c>
      <c r="T131" s="11">
        <f t="shared" si="6"/>
        <v>0</v>
      </c>
    </row>
    <row r="132" spans="1:20" x14ac:dyDescent="0.2">
      <c r="A132" s="2">
        <v>2005</v>
      </c>
      <c r="B132" s="13">
        <v>52002</v>
      </c>
      <c r="C132" s="3" t="s">
        <v>144</v>
      </c>
      <c r="D132" s="4">
        <v>0</v>
      </c>
      <c r="E132" s="4">
        <v>0</v>
      </c>
      <c r="F132" s="4">
        <v>27879.96</v>
      </c>
      <c r="G132" s="4">
        <v>0</v>
      </c>
      <c r="H132" s="4">
        <v>5000</v>
      </c>
      <c r="I132" s="4">
        <v>0</v>
      </c>
      <c r="J132" s="4">
        <v>0</v>
      </c>
      <c r="K132" s="4">
        <v>0</v>
      </c>
      <c r="L132" s="4">
        <v>-83727.14</v>
      </c>
      <c r="M132" s="5">
        <v>2350990.9500000002</v>
      </c>
      <c r="N132" s="5">
        <v>6000</v>
      </c>
      <c r="O132" s="5">
        <v>0</v>
      </c>
      <c r="P132" s="6">
        <v>0</v>
      </c>
      <c r="Q132" s="14"/>
      <c r="R132" s="14"/>
      <c r="S132" s="5">
        <f t="shared" si="7"/>
        <v>0</v>
      </c>
      <c r="T132" s="11">
        <f t="shared" si="6"/>
        <v>0</v>
      </c>
    </row>
    <row r="133" spans="1:20" x14ac:dyDescent="0.2">
      <c r="A133" s="2">
        <v>2005</v>
      </c>
      <c r="B133" s="13">
        <v>52003</v>
      </c>
      <c r="C133" s="3" t="s">
        <v>145</v>
      </c>
      <c r="D133" s="4">
        <v>0</v>
      </c>
      <c r="E133" s="4">
        <v>0</v>
      </c>
      <c r="F133" s="4">
        <v>0</v>
      </c>
      <c r="G133" s="4">
        <v>1000</v>
      </c>
      <c r="H133" s="4">
        <v>0</v>
      </c>
      <c r="I133" s="4">
        <v>0</v>
      </c>
      <c r="J133" s="4">
        <v>0</v>
      </c>
      <c r="K133" s="4">
        <v>0</v>
      </c>
      <c r="L133" s="4">
        <v>125795.74</v>
      </c>
      <c r="M133" s="5">
        <v>188292.34</v>
      </c>
      <c r="N133" s="5">
        <v>0</v>
      </c>
      <c r="O133" s="5">
        <v>0</v>
      </c>
      <c r="P133" s="6">
        <v>0</v>
      </c>
      <c r="Q133" s="14"/>
      <c r="R133" s="14"/>
      <c r="S133" s="5">
        <f t="shared" si="7"/>
        <v>126795.74</v>
      </c>
      <c r="T133" s="11">
        <f t="shared" si="6"/>
        <v>0.67339829118911587</v>
      </c>
    </row>
    <row r="134" spans="1:20" x14ac:dyDescent="0.2">
      <c r="A134" s="2">
        <v>2005</v>
      </c>
      <c r="B134" s="13">
        <v>53001</v>
      </c>
      <c r="C134" s="3" t="s">
        <v>146</v>
      </c>
      <c r="D134" s="4">
        <v>0</v>
      </c>
      <c r="E134" s="4">
        <v>0</v>
      </c>
      <c r="F134" s="4">
        <v>5000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651413.03</v>
      </c>
      <c r="M134" s="5">
        <v>1804689.04</v>
      </c>
      <c r="N134" s="5">
        <v>0</v>
      </c>
      <c r="O134" s="5">
        <v>460.47</v>
      </c>
      <c r="P134" s="6">
        <v>0</v>
      </c>
      <c r="Q134" s="14"/>
      <c r="R134" s="14"/>
      <c r="S134" s="5">
        <f t="shared" si="7"/>
        <v>650952.56000000006</v>
      </c>
      <c r="T134" s="11">
        <f t="shared" si="6"/>
        <v>0.36070067782979393</v>
      </c>
    </row>
    <row r="135" spans="1:20" x14ac:dyDescent="0.2">
      <c r="A135" s="2">
        <v>2005</v>
      </c>
      <c r="B135" s="13">
        <v>53002</v>
      </c>
      <c r="C135" s="3" t="s">
        <v>147</v>
      </c>
      <c r="D135" s="4">
        <v>0</v>
      </c>
      <c r="E135" s="4">
        <v>0</v>
      </c>
      <c r="F135" s="4">
        <v>23722.37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422762.21</v>
      </c>
      <c r="M135" s="5">
        <v>1197325.3899999999</v>
      </c>
      <c r="N135" s="5">
        <v>2000</v>
      </c>
      <c r="O135" s="5">
        <v>0</v>
      </c>
      <c r="P135" s="6">
        <v>0</v>
      </c>
      <c r="Q135" s="14"/>
      <c r="R135" s="14"/>
      <c r="S135" s="5">
        <f t="shared" si="7"/>
        <v>424762.21</v>
      </c>
      <c r="T135" s="11">
        <f t="shared" si="6"/>
        <v>0.35475921044320297</v>
      </c>
    </row>
    <row r="136" spans="1:20" x14ac:dyDescent="0.2">
      <c r="A136" s="2">
        <v>2005</v>
      </c>
      <c r="B136" s="13">
        <v>54002</v>
      </c>
      <c r="C136" s="3" t="s">
        <v>148</v>
      </c>
      <c r="D136" s="4">
        <v>0</v>
      </c>
      <c r="E136" s="4">
        <v>0</v>
      </c>
      <c r="F136" s="4">
        <v>16939.8</v>
      </c>
      <c r="G136" s="4">
        <v>0</v>
      </c>
      <c r="H136" s="4">
        <v>0</v>
      </c>
      <c r="I136" s="4">
        <v>862254</v>
      </c>
      <c r="J136" s="4">
        <v>0</v>
      </c>
      <c r="K136" s="4">
        <v>0</v>
      </c>
      <c r="L136" s="4">
        <v>886934.17</v>
      </c>
      <c r="M136" s="5">
        <v>8922261.3500000108</v>
      </c>
      <c r="N136" s="5">
        <v>0</v>
      </c>
      <c r="O136" s="5">
        <v>0</v>
      </c>
      <c r="P136" s="6">
        <v>0</v>
      </c>
      <c r="Q136" s="14">
        <v>148972</v>
      </c>
      <c r="R136" s="14"/>
      <c r="S136" s="5">
        <f t="shared" si="7"/>
        <v>1600216.17</v>
      </c>
      <c r="T136" s="11">
        <f t="shared" si="6"/>
        <v>0.17935096353123506</v>
      </c>
    </row>
    <row r="137" spans="1:20" x14ac:dyDescent="0.2">
      <c r="A137" s="2">
        <v>2005</v>
      </c>
      <c r="B137" s="13">
        <v>54004</v>
      </c>
      <c r="C137" s="3" t="s">
        <v>149</v>
      </c>
      <c r="D137" s="4">
        <v>0</v>
      </c>
      <c r="E137" s="4">
        <v>0</v>
      </c>
      <c r="F137" s="4">
        <v>0</v>
      </c>
      <c r="G137" s="4">
        <v>0</v>
      </c>
      <c r="H137" s="4">
        <v>4100</v>
      </c>
      <c r="I137" s="4">
        <v>0</v>
      </c>
      <c r="J137" s="4">
        <v>0</v>
      </c>
      <c r="K137" s="4">
        <v>0</v>
      </c>
      <c r="L137" s="4">
        <v>930166.34</v>
      </c>
      <c r="M137" s="5">
        <v>1285088.29</v>
      </c>
      <c r="N137" s="5">
        <v>0</v>
      </c>
      <c r="O137" s="5">
        <v>30.01</v>
      </c>
      <c r="P137" s="6">
        <v>826639</v>
      </c>
      <c r="Q137" s="14"/>
      <c r="R137" s="14"/>
      <c r="S137" s="5">
        <f t="shared" si="7"/>
        <v>107597.32999999996</v>
      </c>
      <c r="T137" s="11">
        <f t="shared" si="6"/>
        <v>8.3727577970537689E-2</v>
      </c>
    </row>
    <row r="138" spans="1:20" x14ac:dyDescent="0.2">
      <c r="A138" s="2">
        <v>2005</v>
      </c>
      <c r="B138" s="13">
        <v>54006</v>
      </c>
      <c r="C138" s="3" t="s">
        <v>150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257312.27</v>
      </c>
      <c r="M138" s="5">
        <v>907599.52</v>
      </c>
      <c r="N138" s="5">
        <v>0</v>
      </c>
      <c r="O138" s="5">
        <v>0</v>
      </c>
      <c r="P138" s="6">
        <v>0</v>
      </c>
      <c r="Q138" s="14"/>
      <c r="R138" s="14"/>
      <c r="S138" s="15">
        <f t="shared" si="7"/>
        <v>257312.27</v>
      </c>
      <c r="T138" s="11">
        <f t="shared" si="6"/>
        <v>0.28350860079784967</v>
      </c>
    </row>
    <row r="139" spans="1:20" x14ac:dyDescent="0.2">
      <c r="A139" s="2">
        <v>2005</v>
      </c>
      <c r="B139" s="13">
        <v>54007</v>
      </c>
      <c r="C139" s="3" t="s">
        <v>151</v>
      </c>
      <c r="D139" s="4">
        <v>0</v>
      </c>
      <c r="E139" s="4">
        <v>0</v>
      </c>
      <c r="F139" s="4">
        <v>33057.93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277480.98</v>
      </c>
      <c r="M139" s="5">
        <v>1634622.78</v>
      </c>
      <c r="N139" s="5">
        <v>0</v>
      </c>
      <c r="O139" s="5">
        <v>16570</v>
      </c>
      <c r="P139" s="6">
        <v>0</v>
      </c>
      <c r="Q139" s="14"/>
      <c r="R139" s="14"/>
      <c r="S139" s="15">
        <f t="shared" si="7"/>
        <v>260910.97999999998</v>
      </c>
      <c r="T139" s="11">
        <f t="shared" si="6"/>
        <v>0.15961540680351952</v>
      </c>
    </row>
    <row r="140" spans="1:20" x14ac:dyDescent="0.2">
      <c r="A140" s="2">
        <v>2005</v>
      </c>
      <c r="B140" s="13">
        <v>55004</v>
      </c>
      <c r="C140" s="3" t="s">
        <v>152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558994.24</v>
      </c>
      <c r="M140" s="5">
        <v>1218550.26</v>
      </c>
      <c r="N140" s="5">
        <v>12500</v>
      </c>
      <c r="O140" s="5">
        <v>12494.41</v>
      </c>
      <c r="P140" s="8">
        <v>247966.16</v>
      </c>
      <c r="Q140" s="14"/>
      <c r="R140" s="14"/>
      <c r="S140" s="15">
        <f t="shared" si="7"/>
        <v>311033.66999999993</v>
      </c>
      <c r="T140" s="11">
        <f t="shared" si="6"/>
        <v>0.25524894639963386</v>
      </c>
    </row>
    <row r="141" spans="1:20" x14ac:dyDescent="0.2">
      <c r="A141" s="2">
        <v>2005</v>
      </c>
      <c r="B141" s="13">
        <v>55005</v>
      </c>
      <c r="C141" s="3" t="s">
        <v>153</v>
      </c>
      <c r="D141" s="4">
        <v>0</v>
      </c>
      <c r="E141" s="4">
        <v>0</v>
      </c>
      <c r="F141" s="4">
        <v>30080.26</v>
      </c>
      <c r="G141" s="4">
        <v>5500</v>
      </c>
      <c r="H141" s="4">
        <v>14717.13</v>
      </c>
      <c r="I141" s="4">
        <v>448535.52</v>
      </c>
      <c r="J141" s="4">
        <v>0</v>
      </c>
      <c r="K141" s="4">
        <v>0</v>
      </c>
      <c r="L141" s="4">
        <v>7157.12</v>
      </c>
      <c r="M141" s="5">
        <v>1565051.11</v>
      </c>
      <c r="N141" s="5">
        <v>0</v>
      </c>
      <c r="O141" s="5">
        <v>0</v>
      </c>
      <c r="P141" s="6">
        <v>0</v>
      </c>
      <c r="Q141" s="14"/>
      <c r="R141" s="14"/>
      <c r="S141" s="15">
        <f t="shared" si="7"/>
        <v>475909.77</v>
      </c>
      <c r="T141" s="11">
        <f t="shared" si="6"/>
        <v>0.30408576880278371</v>
      </c>
    </row>
    <row r="142" spans="1:20" x14ac:dyDescent="0.2">
      <c r="A142" s="2">
        <v>2005</v>
      </c>
      <c r="B142" s="13">
        <v>56001</v>
      </c>
      <c r="C142" s="3" t="s">
        <v>154</v>
      </c>
      <c r="D142" s="4">
        <v>0</v>
      </c>
      <c r="E142" s="4">
        <v>0</v>
      </c>
      <c r="F142" s="4">
        <v>44830.012999999999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620911.99</v>
      </c>
      <c r="M142" s="5">
        <v>919095.4</v>
      </c>
      <c r="N142" s="5">
        <v>1575</v>
      </c>
      <c r="O142" s="5">
        <v>1084.94</v>
      </c>
      <c r="P142" s="6">
        <v>665742.00300000003</v>
      </c>
      <c r="Q142" s="14"/>
      <c r="R142" s="14"/>
      <c r="S142" s="15">
        <f t="shared" si="7"/>
        <v>0</v>
      </c>
      <c r="T142" s="11">
        <f t="shared" si="6"/>
        <v>0</v>
      </c>
    </row>
    <row r="143" spans="1:20" x14ac:dyDescent="0.2">
      <c r="A143" s="2">
        <v>2005</v>
      </c>
      <c r="B143" s="13">
        <v>56002</v>
      </c>
      <c r="C143" s="3" t="s">
        <v>155</v>
      </c>
      <c r="D143" s="4">
        <v>0</v>
      </c>
      <c r="E143" s="4">
        <v>0</v>
      </c>
      <c r="F143" s="4">
        <v>57165.760000000002</v>
      </c>
      <c r="G143" s="4">
        <v>1625</v>
      </c>
      <c r="H143" s="4">
        <v>0</v>
      </c>
      <c r="I143" s="4">
        <v>0</v>
      </c>
      <c r="J143" s="4">
        <v>0</v>
      </c>
      <c r="K143" s="4">
        <v>0</v>
      </c>
      <c r="L143" s="4">
        <v>492805.44</v>
      </c>
      <c r="M143" s="5">
        <v>1210306.06</v>
      </c>
      <c r="N143" s="5">
        <v>0</v>
      </c>
      <c r="O143" s="5">
        <v>1343.74</v>
      </c>
      <c r="P143" s="6">
        <v>551596.19999999995</v>
      </c>
      <c r="Q143" s="14"/>
      <c r="R143" s="14"/>
      <c r="S143" s="15">
        <f t="shared" si="7"/>
        <v>0</v>
      </c>
      <c r="T143" s="11">
        <f t="shared" si="6"/>
        <v>0</v>
      </c>
    </row>
    <row r="144" spans="1:20" x14ac:dyDescent="0.2">
      <c r="A144" s="2">
        <v>2005</v>
      </c>
      <c r="B144" s="13">
        <v>56004</v>
      </c>
      <c r="C144" s="3" t="s">
        <v>156</v>
      </c>
      <c r="D144" s="4">
        <v>0</v>
      </c>
      <c r="E144" s="4">
        <v>0</v>
      </c>
      <c r="F144" s="4">
        <v>0</v>
      </c>
      <c r="G144" s="4">
        <v>3000</v>
      </c>
      <c r="H144" s="4">
        <v>0</v>
      </c>
      <c r="I144" s="4">
        <v>0</v>
      </c>
      <c r="J144" s="4">
        <v>0</v>
      </c>
      <c r="K144" s="4">
        <v>0</v>
      </c>
      <c r="L144" s="4">
        <v>1163123.0900000001</v>
      </c>
      <c r="M144" s="5">
        <v>3175631.66</v>
      </c>
      <c r="N144" s="5">
        <v>0</v>
      </c>
      <c r="O144" s="5">
        <v>0</v>
      </c>
      <c r="P144" s="6">
        <v>525000</v>
      </c>
      <c r="Q144" s="14"/>
      <c r="R144" s="14"/>
      <c r="S144" s="15">
        <f t="shared" si="7"/>
        <v>641123.09000000008</v>
      </c>
      <c r="T144" s="11">
        <f t="shared" si="6"/>
        <v>0.20188836699026991</v>
      </c>
    </row>
    <row r="145" spans="1:20" x14ac:dyDescent="0.2">
      <c r="A145" s="2">
        <v>2005</v>
      </c>
      <c r="B145" s="13">
        <v>56006</v>
      </c>
      <c r="C145" s="3" t="s">
        <v>157</v>
      </c>
      <c r="D145" s="4">
        <v>0</v>
      </c>
      <c r="E145" s="4">
        <v>0</v>
      </c>
      <c r="F145" s="4">
        <v>6914.1</v>
      </c>
      <c r="G145" s="4">
        <v>7600</v>
      </c>
      <c r="H145" s="4">
        <v>0</v>
      </c>
      <c r="I145" s="4">
        <v>0</v>
      </c>
      <c r="J145" s="4">
        <v>44000</v>
      </c>
      <c r="K145" s="4">
        <v>0</v>
      </c>
      <c r="L145" s="4">
        <v>325494.34000000003</v>
      </c>
      <c r="M145" s="5">
        <v>1539089.41</v>
      </c>
      <c r="N145" s="5">
        <v>18000</v>
      </c>
      <c r="O145" s="5">
        <v>0</v>
      </c>
      <c r="P145" s="8">
        <v>248023</v>
      </c>
      <c r="Q145" s="14"/>
      <c r="R145" s="14"/>
      <c r="S145" s="15">
        <f t="shared" si="7"/>
        <v>147071.34000000003</v>
      </c>
      <c r="T145" s="11">
        <f t="shared" si="6"/>
        <v>9.5557372459602608E-2</v>
      </c>
    </row>
    <row r="146" spans="1:20" x14ac:dyDescent="0.2">
      <c r="A146" s="2">
        <v>2005</v>
      </c>
      <c r="B146" s="13">
        <v>56007</v>
      </c>
      <c r="C146" s="3" t="s">
        <v>158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3259.82</v>
      </c>
      <c r="L146" s="4">
        <v>606171.47</v>
      </c>
      <c r="M146" s="5">
        <v>1560905.57</v>
      </c>
      <c r="N146" s="5">
        <v>0</v>
      </c>
      <c r="O146" s="5">
        <v>1426.38</v>
      </c>
      <c r="P146" s="6">
        <v>0</v>
      </c>
      <c r="Q146" s="14"/>
      <c r="R146" s="14">
        <v>49646.51</v>
      </c>
      <c r="S146" s="15">
        <f t="shared" si="7"/>
        <v>558358.39999999991</v>
      </c>
      <c r="T146" s="11">
        <f t="shared" si="6"/>
        <v>0.35771440036567997</v>
      </c>
    </row>
    <row r="147" spans="1:20" x14ac:dyDescent="0.2">
      <c r="A147" s="2">
        <v>2005</v>
      </c>
      <c r="B147" s="13">
        <v>57001</v>
      </c>
      <c r="C147" s="3" t="s">
        <v>159</v>
      </c>
      <c r="D147" s="4">
        <v>0</v>
      </c>
      <c r="E147" s="4">
        <v>0</v>
      </c>
      <c r="F147" s="4">
        <v>19329.75</v>
      </c>
      <c r="G147" s="4">
        <v>0</v>
      </c>
      <c r="H147" s="4">
        <v>0</v>
      </c>
      <c r="I147" s="4">
        <v>0</v>
      </c>
      <c r="J147" s="4">
        <v>148599.10999999999</v>
      </c>
      <c r="K147" s="4">
        <v>0</v>
      </c>
      <c r="L147" s="4">
        <v>368298.15</v>
      </c>
      <c r="M147" s="5">
        <v>3128891.44</v>
      </c>
      <c r="N147" s="5">
        <v>20000</v>
      </c>
      <c r="O147" s="5">
        <v>0</v>
      </c>
      <c r="P147" s="6">
        <v>0</v>
      </c>
      <c r="Q147" s="14"/>
      <c r="R147" s="14"/>
      <c r="S147" s="15">
        <f t="shared" si="7"/>
        <v>536897.26</v>
      </c>
      <c r="T147" s="11">
        <f t="shared" si="6"/>
        <v>0.17159344460989034</v>
      </c>
    </row>
    <row r="148" spans="1:20" x14ac:dyDescent="0.2">
      <c r="A148" s="2">
        <v>2005</v>
      </c>
      <c r="B148" s="13">
        <v>58003</v>
      </c>
      <c r="C148" s="3" t="s">
        <v>160</v>
      </c>
      <c r="D148" s="4">
        <v>0</v>
      </c>
      <c r="E148" s="4">
        <v>0</v>
      </c>
      <c r="F148" s="4">
        <v>21175.19</v>
      </c>
      <c r="G148" s="4">
        <v>0</v>
      </c>
      <c r="H148" s="4">
        <v>0</v>
      </c>
      <c r="I148" s="4">
        <v>0</v>
      </c>
      <c r="J148" s="4">
        <v>127398</v>
      </c>
      <c r="K148" s="4">
        <v>0</v>
      </c>
      <c r="L148" s="4">
        <v>1525734.47</v>
      </c>
      <c r="M148" s="5">
        <v>2421388.25</v>
      </c>
      <c r="N148" s="5">
        <v>15000</v>
      </c>
      <c r="O148" s="5">
        <v>1300</v>
      </c>
      <c r="P148" s="8">
        <v>696628.5</v>
      </c>
      <c r="Q148" s="14">
        <v>62948</v>
      </c>
      <c r="R148" s="14"/>
      <c r="S148" s="15">
        <f t="shared" si="7"/>
        <v>907255.97</v>
      </c>
      <c r="T148" s="11">
        <f t="shared" si="6"/>
        <v>0.37468422092161385</v>
      </c>
    </row>
    <row r="149" spans="1:20" x14ac:dyDescent="0.2">
      <c r="A149" s="2">
        <v>2005</v>
      </c>
      <c r="B149" s="13">
        <v>59001</v>
      </c>
      <c r="C149" s="3" t="s">
        <v>161</v>
      </c>
      <c r="D149" s="4">
        <v>0</v>
      </c>
      <c r="E149" s="4">
        <v>0</v>
      </c>
      <c r="F149" s="4">
        <v>0</v>
      </c>
      <c r="G149" s="4">
        <v>10155.02</v>
      </c>
      <c r="H149" s="4">
        <v>1500</v>
      </c>
      <c r="I149" s="4">
        <v>0</v>
      </c>
      <c r="J149" s="4">
        <v>36073</v>
      </c>
      <c r="K149" s="4">
        <v>0</v>
      </c>
      <c r="L149" s="4">
        <v>437514.44</v>
      </c>
      <c r="M149" s="5">
        <v>1134278.73</v>
      </c>
      <c r="N149" s="5">
        <v>0</v>
      </c>
      <c r="O149" s="5">
        <v>0</v>
      </c>
      <c r="P149" s="6">
        <v>250000</v>
      </c>
      <c r="Q149" s="14"/>
      <c r="R149" s="14"/>
      <c r="S149" s="15">
        <f t="shared" si="7"/>
        <v>235242.46000000002</v>
      </c>
      <c r="T149" s="11">
        <f t="shared" si="6"/>
        <v>0.20739387399074302</v>
      </c>
    </row>
    <row r="150" spans="1:20" x14ac:dyDescent="0.2">
      <c r="A150" s="2">
        <v>2005</v>
      </c>
      <c r="B150" s="13">
        <v>59002</v>
      </c>
      <c r="C150" s="3" t="s">
        <v>162</v>
      </c>
      <c r="D150" s="4">
        <v>0</v>
      </c>
      <c r="E150" s="4">
        <v>0</v>
      </c>
      <c r="F150" s="4">
        <v>11376.07</v>
      </c>
      <c r="G150" s="4">
        <v>0</v>
      </c>
      <c r="H150" s="4">
        <v>10000</v>
      </c>
      <c r="I150" s="4">
        <v>0</v>
      </c>
      <c r="J150" s="4">
        <v>0</v>
      </c>
      <c r="K150" s="4">
        <v>0</v>
      </c>
      <c r="L150" s="4">
        <v>556306.255</v>
      </c>
      <c r="M150" s="5">
        <v>5450909.3449999997</v>
      </c>
      <c r="N150" s="5">
        <v>0</v>
      </c>
      <c r="O150" s="5">
        <v>1089.5</v>
      </c>
      <c r="P150" s="6">
        <v>0</v>
      </c>
      <c r="Q150" s="14"/>
      <c r="R150" s="14"/>
      <c r="S150" s="15">
        <f t="shared" si="7"/>
        <v>565216.755</v>
      </c>
      <c r="T150" s="11">
        <f t="shared" si="6"/>
        <v>0.10369219504970506</v>
      </c>
    </row>
    <row r="151" spans="1:20" x14ac:dyDescent="0.2">
      <c r="A151" s="2">
        <v>2005</v>
      </c>
      <c r="B151" s="13">
        <v>60001</v>
      </c>
      <c r="C151" s="3" t="s">
        <v>163</v>
      </c>
      <c r="D151" s="4">
        <v>0</v>
      </c>
      <c r="E151" s="4">
        <v>0</v>
      </c>
      <c r="F151" s="4">
        <v>31563.39</v>
      </c>
      <c r="G151" s="4">
        <v>2500</v>
      </c>
      <c r="H151" s="4">
        <v>0</v>
      </c>
      <c r="I151" s="4">
        <v>224088.34</v>
      </c>
      <c r="J151" s="4">
        <v>0</v>
      </c>
      <c r="K151" s="4">
        <v>0</v>
      </c>
      <c r="L151" s="4">
        <v>0</v>
      </c>
      <c r="M151" s="5">
        <v>1515302.31</v>
      </c>
      <c r="N151" s="5">
        <v>1621.36</v>
      </c>
      <c r="O151" s="5">
        <v>0</v>
      </c>
      <c r="P151" s="6">
        <v>0</v>
      </c>
      <c r="Q151" s="14"/>
      <c r="R151" s="14"/>
      <c r="S151" s="15">
        <f t="shared" si="7"/>
        <v>228209.69999999998</v>
      </c>
      <c r="T151" s="11">
        <f t="shared" si="6"/>
        <v>0.15060341325553708</v>
      </c>
    </row>
    <row r="152" spans="1:20" x14ac:dyDescent="0.2">
      <c r="A152" s="2">
        <v>2005</v>
      </c>
      <c r="B152" s="13">
        <v>60002</v>
      </c>
      <c r="C152" s="3" t="s">
        <v>164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337705.45</v>
      </c>
      <c r="M152" s="5">
        <v>1033488.4</v>
      </c>
      <c r="N152" s="5">
        <v>0</v>
      </c>
      <c r="O152" s="5">
        <v>48</v>
      </c>
      <c r="P152" s="6">
        <v>75000</v>
      </c>
      <c r="Q152" s="14"/>
      <c r="R152" s="14"/>
      <c r="S152" s="15">
        <f t="shared" si="7"/>
        <v>262657.45</v>
      </c>
      <c r="T152" s="11">
        <f t="shared" si="6"/>
        <v>0.25414649066211098</v>
      </c>
    </row>
    <row r="153" spans="1:20" x14ac:dyDescent="0.2">
      <c r="A153" s="2">
        <v>2005</v>
      </c>
      <c r="B153" s="13">
        <v>60003</v>
      </c>
      <c r="C153" s="3" t="s">
        <v>165</v>
      </c>
      <c r="D153" s="4">
        <v>0</v>
      </c>
      <c r="E153" s="4">
        <v>0</v>
      </c>
      <c r="F153" s="4">
        <v>21384.15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321954.37</v>
      </c>
      <c r="M153" s="5">
        <v>1550558.69</v>
      </c>
      <c r="N153" s="5">
        <v>0</v>
      </c>
      <c r="O153" s="5">
        <v>667</v>
      </c>
      <c r="P153" s="6">
        <v>0</v>
      </c>
      <c r="Q153" s="14"/>
      <c r="R153" s="14"/>
      <c r="S153" s="5">
        <f t="shared" si="7"/>
        <v>321287.37</v>
      </c>
      <c r="T153" s="11">
        <f t="shared" si="6"/>
        <v>0.20720748725738333</v>
      </c>
    </row>
    <row r="154" spans="1:20" x14ac:dyDescent="0.2">
      <c r="A154" s="2">
        <v>2005</v>
      </c>
      <c r="B154" s="13">
        <v>60004</v>
      </c>
      <c r="C154" s="3" t="s">
        <v>166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541862.99</v>
      </c>
      <c r="M154" s="5">
        <v>2214050</v>
      </c>
      <c r="N154" s="5">
        <v>0</v>
      </c>
      <c r="O154" s="5">
        <v>3110.5</v>
      </c>
      <c r="P154" s="6">
        <v>0</v>
      </c>
      <c r="Q154" s="14"/>
      <c r="R154" s="14"/>
      <c r="S154" s="5">
        <f t="shared" si="7"/>
        <v>538752.49</v>
      </c>
      <c r="T154" s="11">
        <f t="shared" si="6"/>
        <v>0.24333347937038458</v>
      </c>
    </row>
    <row r="155" spans="1:20" x14ac:dyDescent="0.2">
      <c r="A155" s="2">
        <v>2005</v>
      </c>
      <c r="B155" s="13">
        <v>60005</v>
      </c>
      <c r="C155" s="3" t="s">
        <v>167</v>
      </c>
      <c r="D155" s="4">
        <v>0</v>
      </c>
      <c r="E155" s="4">
        <v>0</v>
      </c>
      <c r="F155" s="4">
        <v>9992.36</v>
      </c>
      <c r="G155" s="4">
        <v>2500</v>
      </c>
      <c r="H155" s="4">
        <v>0</v>
      </c>
      <c r="I155" s="4">
        <v>0</v>
      </c>
      <c r="J155" s="4">
        <v>0</v>
      </c>
      <c r="K155" s="4">
        <v>0</v>
      </c>
      <c r="L155" s="4">
        <v>250732.97</v>
      </c>
      <c r="M155" s="5">
        <v>1548115.71</v>
      </c>
      <c r="N155" s="5">
        <v>0</v>
      </c>
      <c r="O155" s="5">
        <v>0</v>
      </c>
      <c r="P155" s="6">
        <v>0</v>
      </c>
      <c r="Q155" s="14"/>
      <c r="R155" s="14"/>
      <c r="S155" s="5">
        <f t="shared" si="7"/>
        <v>253232.97</v>
      </c>
      <c r="T155" s="11">
        <f t="shared" si="6"/>
        <v>0.1635749630110013</v>
      </c>
    </row>
    <row r="156" spans="1:20" x14ac:dyDescent="0.2">
      <c r="A156" s="2">
        <v>2005</v>
      </c>
      <c r="B156" s="13">
        <v>61001</v>
      </c>
      <c r="C156" s="3" t="s">
        <v>168</v>
      </c>
      <c r="D156" s="4">
        <v>0</v>
      </c>
      <c r="E156" s="4">
        <v>0</v>
      </c>
      <c r="F156" s="4">
        <v>191589.82</v>
      </c>
      <c r="G156" s="4">
        <v>1000</v>
      </c>
      <c r="H156" s="4">
        <v>0</v>
      </c>
      <c r="I156" s="4">
        <v>0</v>
      </c>
      <c r="J156" s="4">
        <v>0</v>
      </c>
      <c r="K156" s="4">
        <v>0</v>
      </c>
      <c r="L156" s="4">
        <v>609273.49</v>
      </c>
      <c r="M156" s="5">
        <v>2238399.85</v>
      </c>
      <c r="N156" s="5">
        <v>8000</v>
      </c>
      <c r="O156" s="5">
        <v>0</v>
      </c>
      <c r="P156" s="6">
        <v>801863.31</v>
      </c>
      <c r="Q156" s="14"/>
      <c r="R156" s="14"/>
      <c r="S156" s="5">
        <f t="shared" si="7"/>
        <v>0</v>
      </c>
      <c r="T156" s="11">
        <f t="shared" si="6"/>
        <v>0</v>
      </c>
    </row>
    <row r="157" spans="1:20" x14ac:dyDescent="0.2">
      <c r="A157" s="2">
        <v>2005</v>
      </c>
      <c r="B157" s="13">
        <v>61002</v>
      </c>
      <c r="C157" s="3" t="s">
        <v>169</v>
      </c>
      <c r="D157" s="4">
        <v>0</v>
      </c>
      <c r="E157" s="4">
        <v>0</v>
      </c>
      <c r="F157" s="4">
        <v>6625.87</v>
      </c>
      <c r="G157" s="4">
        <v>5000</v>
      </c>
      <c r="H157" s="4">
        <v>0</v>
      </c>
      <c r="I157" s="4">
        <v>0</v>
      </c>
      <c r="J157" s="4">
        <v>0</v>
      </c>
      <c r="K157" s="4">
        <v>0</v>
      </c>
      <c r="L157" s="4">
        <v>304542.38</v>
      </c>
      <c r="M157" s="5">
        <v>3580942.48</v>
      </c>
      <c r="N157" s="5">
        <v>0</v>
      </c>
      <c r="O157" s="5">
        <v>0</v>
      </c>
      <c r="P157" s="6">
        <v>0</v>
      </c>
      <c r="Q157" s="14"/>
      <c r="R157" s="14"/>
      <c r="S157" s="5">
        <f t="shared" si="7"/>
        <v>309542.38</v>
      </c>
      <c r="T157" s="11">
        <f t="shared" si="6"/>
        <v>8.6441595118835868E-2</v>
      </c>
    </row>
    <row r="158" spans="1:20" x14ac:dyDescent="0.2">
      <c r="A158" s="2">
        <v>2005</v>
      </c>
      <c r="B158" s="13">
        <v>61004</v>
      </c>
      <c r="C158" s="3" t="s">
        <v>170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152717.79999999999</v>
      </c>
      <c r="K158" s="4">
        <v>0</v>
      </c>
      <c r="L158" s="4">
        <v>0</v>
      </c>
      <c r="M158" s="5">
        <v>352751.32</v>
      </c>
      <c r="N158" s="5">
        <v>0</v>
      </c>
      <c r="O158" s="5">
        <v>0</v>
      </c>
      <c r="P158" s="6">
        <v>0</v>
      </c>
      <c r="Q158" s="14"/>
      <c r="R158" s="14"/>
      <c r="S158" s="5">
        <f t="shared" si="7"/>
        <v>152717.79999999999</v>
      </c>
      <c r="T158" s="11">
        <f t="shared" si="6"/>
        <v>0.43293331971089433</v>
      </c>
    </row>
    <row r="159" spans="1:20" x14ac:dyDescent="0.2">
      <c r="A159" s="2">
        <v>2005</v>
      </c>
      <c r="B159" s="13">
        <v>61005</v>
      </c>
      <c r="C159" s="3" t="s">
        <v>171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253318.71</v>
      </c>
      <c r="K159" s="4">
        <v>0</v>
      </c>
      <c r="L159" s="4">
        <v>0</v>
      </c>
      <c r="M159" s="5">
        <v>120578.05</v>
      </c>
      <c r="N159" s="5">
        <v>0</v>
      </c>
      <c r="O159" s="5">
        <v>0</v>
      </c>
      <c r="P159" s="6">
        <v>0</v>
      </c>
      <c r="Q159" s="14"/>
      <c r="R159" s="14"/>
      <c r="S159" s="5">
        <f t="shared" si="7"/>
        <v>253318.71</v>
      </c>
      <c r="T159" s="11">
        <f t="shared" si="6"/>
        <v>2.1008691880487369</v>
      </c>
    </row>
    <row r="160" spans="1:20" x14ac:dyDescent="0.2">
      <c r="A160" s="2">
        <v>2005</v>
      </c>
      <c r="B160" s="13">
        <v>61007</v>
      </c>
      <c r="C160" s="3" t="s">
        <v>172</v>
      </c>
      <c r="D160" s="4">
        <v>0</v>
      </c>
      <c r="E160" s="4">
        <v>0</v>
      </c>
      <c r="F160" s="4">
        <v>55352.79</v>
      </c>
      <c r="G160" s="4">
        <v>2000</v>
      </c>
      <c r="H160" s="4">
        <v>0</v>
      </c>
      <c r="I160" s="4">
        <v>0</v>
      </c>
      <c r="J160" s="4">
        <v>0</v>
      </c>
      <c r="K160" s="4">
        <v>0</v>
      </c>
      <c r="L160" s="4">
        <v>932043.82</v>
      </c>
      <c r="M160" s="5">
        <v>3274197.1</v>
      </c>
      <c r="N160" s="5">
        <v>0</v>
      </c>
      <c r="O160" s="5">
        <v>17577.91</v>
      </c>
      <c r="P160" s="6">
        <v>0</v>
      </c>
      <c r="Q160" s="14"/>
      <c r="R160" s="14"/>
      <c r="S160" s="5">
        <f t="shared" si="7"/>
        <v>916465.90999999992</v>
      </c>
      <c r="T160" s="11">
        <f t="shared" si="6"/>
        <v>0.27990554081182217</v>
      </c>
    </row>
    <row r="161" spans="1:20" x14ac:dyDescent="0.2">
      <c r="A161" s="2">
        <v>2005</v>
      </c>
      <c r="B161" s="13">
        <v>61008</v>
      </c>
      <c r="C161" s="3" t="s">
        <v>173</v>
      </c>
      <c r="D161" s="4">
        <v>0</v>
      </c>
      <c r="E161" s="4">
        <v>0</v>
      </c>
      <c r="F161" s="4">
        <v>0</v>
      </c>
      <c r="G161" s="4">
        <v>331069</v>
      </c>
      <c r="H161" s="4">
        <v>0</v>
      </c>
      <c r="I161" s="4">
        <v>0</v>
      </c>
      <c r="J161" s="4">
        <v>0</v>
      </c>
      <c r="K161" s="4">
        <v>5000</v>
      </c>
      <c r="L161" s="4">
        <v>1303129.43</v>
      </c>
      <c r="M161" s="5">
        <v>4664696.09</v>
      </c>
      <c r="N161" s="5">
        <v>0</v>
      </c>
      <c r="O161" s="5">
        <v>15281.41</v>
      </c>
      <c r="P161" s="6">
        <v>1639198.43</v>
      </c>
      <c r="Q161" s="14"/>
      <c r="R161" s="14"/>
      <c r="S161" s="5">
        <f t="shared" si="7"/>
        <v>0</v>
      </c>
      <c r="T161" s="11">
        <f t="shared" si="6"/>
        <v>0</v>
      </c>
    </row>
    <row r="162" spans="1:20" x14ac:dyDescent="0.2">
      <c r="A162" s="2">
        <v>2005</v>
      </c>
      <c r="B162" s="13">
        <v>62003</v>
      </c>
      <c r="C162" s="3" t="s">
        <v>174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616052.6</v>
      </c>
      <c r="M162" s="5">
        <v>3335897.22</v>
      </c>
      <c r="N162" s="5">
        <v>0</v>
      </c>
      <c r="O162" s="5">
        <v>1177.04</v>
      </c>
      <c r="P162" s="6">
        <v>300000</v>
      </c>
      <c r="Q162" s="14"/>
      <c r="R162" s="14"/>
      <c r="S162" s="5">
        <f t="shared" si="7"/>
        <v>314875.55999999994</v>
      </c>
      <c r="T162" s="11">
        <f t="shared" ref="T162:T169" si="8">S162/M162</f>
        <v>9.4390066370210274E-2</v>
      </c>
    </row>
    <row r="163" spans="1:20" x14ac:dyDescent="0.2">
      <c r="A163" s="2">
        <v>2005</v>
      </c>
      <c r="B163" s="13">
        <v>62005</v>
      </c>
      <c r="C163" s="3" t="s">
        <v>175</v>
      </c>
      <c r="D163" s="4">
        <v>0</v>
      </c>
      <c r="E163" s="4">
        <v>0</v>
      </c>
      <c r="F163" s="4">
        <v>28698.65</v>
      </c>
      <c r="G163" s="4">
        <v>0</v>
      </c>
      <c r="H163" s="4">
        <v>0</v>
      </c>
      <c r="I163" s="4">
        <v>141276</v>
      </c>
      <c r="J163" s="4">
        <v>46834</v>
      </c>
      <c r="K163" s="4">
        <v>0</v>
      </c>
      <c r="L163" s="4">
        <v>1094789.02</v>
      </c>
      <c r="M163" s="5">
        <v>1574762.29</v>
      </c>
      <c r="N163" s="5">
        <v>13500</v>
      </c>
      <c r="O163" s="5">
        <v>0</v>
      </c>
      <c r="P163" s="6">
        <v>975000</v>
      </c>
      <c r="Q163" s="14"/>
      <c r="R163" s="14"/>
      <c r="S163" s="5">
        <f t="shared" si="7"/>
        <v>321399.02</v>
      </c>
      <c r="T163" s="11">
        <f t="shared" si="8"/>
        <v>0.20409367308382778</v>
      </c>
    </row>
    <row r="164" spans="1:20" x14ac:dyDescent="0.2">
      <c r="A164" s="2">
        <v>2005</v>
      </c>
      <c r="B164" s="13">
        <v>63001</v>
      </c>
      <c r="C164" s="3" t="s">
        <v>176</v>
      </c>
      <c r="D164" s="4">
        <v>0</v>
      </c>
      <c r="E164" s="4">
        <v>0</v>
      </c>
      <c r="F164" s="4">
        <v>0</v>
      </c>
      <c r="G164" s="4">
        <v>0</v>
      </c>
      <c r="H164" s="4">
        <v>2000</v>
      </c>
      <c r="I164" s="4">
        <v>0</v>
      </c>
      <c r="J164" s="4">
        <v>0</v>
      </c>
      <c r="K164" s="4">
        <v>0</v>
      </c>
      <c r="L164" s="4">
        <v>550473.21</v>
      </c>
      <c r="M164" s="5">
        <v>1450016.5</v>
      </c>
      <c r="N164" s="5">
        <v>0</v>
      </c>
      <c r="O164" s="5">
        <v>0</v>
      </c>
      <c r="P164" s="6">
        <v>0</v>
      </c>
      <c r="Q164" s="14"/>
      <c r="R164" s="14"/>
      <c r="S164" s="5">
        <f t="shared" si="7"/>
        <v>552473.21</v>
      </c>
      <c r="T164" s="11">
        <f t="shared" si="8"/>
        <v>0.38101167124649959</v>
      </c>
    </row>
    <row r="165" spans="1:20" x14ac:dyDescent="0.2">
      <c r="A165" s="2">
        <v>2005</v>
      </c>
      <c r="B165" s="13">
        <v>63002</v>
      </c>
      <c r="C165" s="3" t="s">
        <v>177</v>
      </c>
      <c r="D165" s="4">
        <v>0</v>
      </c>
      <c r="E165" s="4">
        <v>0</v>
      </c>
      <c r="F165" s="4">
        <v>4000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45111.87</v>
      </c>
      <c r="M165" s="5">
        <v>1372249.2</v>
      </c>
      <c r="N165" s="5">
        <v>0</v>
      </c>
      <c r="O165" s="5">
        <v>0</v>
      </c>
      <c r="P165" s="6">
        <v>49111.87</v>
      </c>
      <c r="Q165" s="14"/>
      <c r="R165" s="14"/>
      <c r="S165" s="5">
        <f t="shared" si="7"/>
        <v>0</v>
      </c>
      <c r="T165" s="11">
        <f t="shared" si="8"/>
        <v>0</v>
      </c>
    </row>
    <row r="166" spans="1:20" x14ac:dyDescent="0.2">
      <c r="A166" s="2">
        <v>2005</v>
      </c>
      <c r="B166" s="13">
        <v>63003</v>
      </c>
      <c r="C166" s="3" t="s">
        <v>178</v>
      </c>
      <c r="D166" s="4">
        <v>0</v>
      </c>
      <c r="E166" s="4">
        <v>93911.2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5847702.5899999999</v>
      </c>
      <c r="M166" s="5">
        <v>14814874.23</v>
      </c>
      <c r="N166" s="5">
        <v>0</v>
      </c>
      <c r="O166" s="5">
        <v>9067.66</v>
      </c>
      <c r="P166" s="6">
        <v>0</v>
      </c>
      <c r="Q166" s="14"/>
      <c r="R166" s="14"/>
      <c r="S166" s="5">
        <f t="shared" si="7"/>
        <v>5838634.9299999997</v>
      </c>
      <c r="T166" s="11">
        <f t="shared" si="8"/>
        <v>0.39410627720192259</v>
      </c>
    </row>
    <row r="167" spans="1:20" x14ac:dyDescent="0.2">
      <c r="A167" s="2">
        <v>2005</v>
      </c>
      <c r="B167" s="13">
        <v>64002</v>
      </c>
      <c r="C167" s="3" t="s">
        <v>179</v>
      </c>
      <c r="D167" s="4">
        <v>0</v>
      </c>
      <c r="E167" s="4">
        <v>0</v>
      </c>
      <c r="F167" s="4">
        <v>0</v>
      </c>
      <c r="G167" s="4">
        <v>3500</v>
      </c>
      <c r="H167" s="4">
        <v>0</v>
      </c>
      <c r="I167" s="4">
        <v>283853.92</v>
      </c>
      <c r="J167" s="4">
        <v>0</v>
      </c>
      <c r="K167" s="4">
        <v>0</v>
      </c>
      <c r="L167" s="4">
        <v>0</v>
      </c>
      <c r="M167" s="5">
        <v>2936123.1</v>
      </c>
      <c r="N167" s="5">
        <v>0</v>
      </c>
      <c r="O167" s="5">
        <v>0</v>
      </c>
      <c r="P167" s="6">
        <v>0</v>
      </c>
      <c r="Q167" s="14"/>
      <c r="R167" s="14"/>
      <c r="S167" s="5">
        <f t="shared" si="7"/>
        <v>287353.92</v>
      </c>
      <c r="T167" s="11">
        <f t="shared" si="8"/>
        <v>9.7868485146280132E-2</v>
      </c>
    </row>
    <row r="168" spans="1:20" x14ac:dyDescent="0.2">
      <c r="A168" s="2">
        <v>2005</v>
      </c>
      <c r="B168" s="13">
        <v>65001</v>
      </c>
      <c r="C168" s="3" t="s">
        <v>180</v>
      </c>
      <c r="D168" s="4">
        <v>0</v>
      </c>
      <c r="E168" s="4">
        <v>0</v>
      </c>
      <c r="F168" s="4">
        <v>0</v>
      </c>
      <c r="G168" s="4">
        <v>10000</v>
      </c>
      <c r="H168" s="4">
        <v>0</v>
      </c>
      <c r="I168" s="4">
        <v>-112770.69</v>
      </c>
      <c r="J168" s="4">
        <v>0</v>
      </c>
      <c r="K168" s="4">
        <v>0</v>
      </c>
      <c r="L168" s="4">
        <v>1113445.73</v>
      </c>
      <c r="M168" s="5">
        <v>11919732.99</v>
      </c>
      <c r="N168" s="5">
        <v>0</v>
      </c>
      <c r="O168" s="5">
        <v>0</v>
      </c>
      <c r="P168" s="6">
        <v>0</v>
      </c>
      <c r="Q168" s="14"/>
      <c r="R168" s="14"/>
      <c r="S168" s="5">
        <f t="shared" si="7"/>
        <v>1010675.04</v>
      </c>
      <c r="T168" s="11">
        <f t="shared" si="8"/>
        <v>8.479007380852413E-2</v>
      </c>
    </row>
    <row r="169" spans="1:20" x14ac:dyDescent="0.2">
      <c r="A169" s="2">
        <v>2005</v>
      </c>
      <c r="B169" s="13">
        <v>66001</v>
      </c>
      <c r="C169" s="3" t="s">
        <v>181</v>
      </c>
      <c r="D169" s="4">
        <v>0</v>
      </c>
      <c r="E169" s="4">
        <v>0</v>
      </c>
      <c r="F169" s="4">
        <v>144801.14000000001</v>
      </c>
      <c r="G169" s="4">
        <v>12000</v>
      </c>
      <c r="H169" s="4">
        <v>0</v>
      </c>
      <c r="I169" s="4">
        <v>0</v>
      </c>
      <c r="J169" s="4">
        <v>0</v>
      </c>
      <c r="K169" s="4">
        <v>0</v>
      </c>
      <c r="L169" s="4">
        <v>643021.09</v>
      </c>
      <c r="M169" s="5">
        <v>20689928.59</v>
      </c>
      <c r="N169" s="5">
        <v>0</v>
      </c>
      <c r="O169" s="5">
        <v>150000</v>
      </c>
      <c r="P169" s="6">
        <v>0</v>
      </c>
      <c r="Q169" s="14"/>
      <c r="R169" s="14"/>
      <c r="S169" s="5">
        <f t="shared" si="7"/>
        <v>505021.08999999997</v>
      </c>
      <c r="T169" s="11">
        <f t="shared" si="8"/>
        <v>2.4409030113525392E-2</v>
      </c>
    </row>
    <row r="170" spans="1:20" x14ac:dyDescent="0.2">
      <c r="D170" s="4"/>
      <c r="E170" s="4"/>
      <c r="F170" s="4"/>
      <c r="G170" s="4"/>
      <c r="H170" s="4"/>
      <c r="I170" s="4"/>
      <c r="J170" s="4"/>
      <c r="K170" s="4"/>
      <c r="L170" s="4"/>
      <c r="M170" s="5"/>
      <c r="N170" s="5"/>
      <c r="O170" s="5"/>
      <c r="P170" s="5"/>
      <c r="Q170" s="15"/>
      <c r="R170" s="15"/>
    </row>
    <row r="171" spans="1:20" x14ac:dyDescent="0.2">
      <c r="A171" s="12"/>
      <c r="B171" s="12"/>
      <c r="C171" s="12"/>
      <c r="D171" s="4"/>
      <c r="L171" s="5"/>
    </row>
    <row r="172" spans="1:20" x14ac:dyDescent="0.2">
      <c r="A172" s="12"/>
      <c r="B172" s="12"/>
      <c r="C172" s="12"/>
      <c r="D172" s="4"/>
    </row>
    <row r="173" spans="1:20" x14ac:dyDescent="0.2">
      <c r="A173" s="12"/>
      <c r="B173" s="12"/>
      <c r="C173" s="12"/>
      <c r="D173" s="4"/>
    </row>
    <row r="174" spans="1:20" x14ac:dyDescent="0.2">
      <c r="A174" s="12"/>
      <c r="B174" s="12"/>
      <c r="C174" s="12"/>
      <c r="D174" s="4"/>
    </row>
    <row r="175" spans="1:20" x14ac:dyDescent="0.2">
      <c r="A175" s="12"/>
      <c r="B175" s="12"/>
      <c r="C175" s="12"/>
      <c r="D175" s="4"/>
    </row>
    <row r="176" spans="1:20" x14ac:dyDescent="0.2">
      <c r="A176" s="12"/>
      <c r="B176" s="12"/>
      <c r="C176" s="12"/>
      <c r="D176" s="4"/>
    </row>
    <row r="177" spans="1:4" x14ac:dyDescent="0.2">
      <c r="A177" s="12"/>
      <c r="B177" s="12"/>
      <c r="C177" s="12"/>
      <c r="D177" s="4"/>
    </row>
    <row r="178" spans="1:4" x14ac:dyDescent="0.2">
      <c r="A178" s="12"/>
      <c r="B178" s="12"/>
      <c r="C178" s="12"/>
      <c r="D178" s="4"/>
    </row>
    <row r="179" spans="1:4" x14ac:dyDescent="0.2">
      <c r="A179" s="12"/>
      <c r="B179" s="12"/>
      <c r="C179" s="12"/>
      <c r="D179" s="4"/>
    </row>
    <row r="180" spans="1:4" x14ac:dyDescent="0.2">
      <c r="A180" s="12"/>
      <c r="B180" s="12"/>
      <c r="C180" s="12"/>
      <c r="D180" s="4"/>
    </row>
    <row r="181" spans="1:4" x14ac:dyDescent="0.2">
      <c r="A181" s="12"/>
      <c r="B181" s="12"/>
      <c r="C181" s="12"/>
      <c r="D181" s="4"/>
    </row>
    <row r="182" spans="1:4" x14ac:dyDescent="0.2">
      <c r="D182" s="4"/>
    </row>
    <row r="183" spans="1:4" x14ac:dyDescent="0.2">
      <c r="D183" s="4"/>
    </row>
    <row r="184" spans="1:4" x14ac:dyDescent="0.2">
      <c r="D184" s="4"/>
    </row>
    <row r="185" spans="1:4" x14ac:dyDescent="0.2">
      <c r="D185" s="4"/>
    </row>
    <row r="186" spans="1:4" x14ac:dyDescent="0.2">
      <c r="D186" s="4"/>
    </row>
    <row r="187" spans="1:4" x14ac:dyDescent="0.2">
      <c r="D187" s="4"/>
    </row>
    <row r="188" spans="1:4" x14ac:dyDescent="0.2">
      <c r="D188" s="4"/>
    </row>
    <row r="189" spans="1:4" x14ac:dyDescent="0.2">
      <c r="D189" s="4"/>
    </row>
    <row r="190" spans="1:4" x14ac:dyDescent="0.2">
      <c r="D190" s="4"/>
    </row>
    <row r="191" spans="1:4" x14ac:dyDescent="0.2">
      <c r="D191" s="4"/>
    </row>
    <row r="192" spans="1:4" x14ac:dyDescent="0.2">
      <c r="D192" s="4"/>
    </row>
    <row r="193" spans="4:4" x14ac:dyDescent="0.2">
      <c r="D193" s="4"/>
    </row>
    <row r="194" spans="4:4" x14ac:dyDescent="0.2">
      <c r="D194" s="4"/>
    </row>
    <row r="195" spans="4:4" x14ac:dyDescent="0.2">
      <c r="D195" s="4"/>
    </row>
    <row r="196" spans="4:4" x14ac:dyDescent="0.2">
      <c r="D196" s="4"/>
    </row>
    <row r="197" spans="4:4" x14ac:dyDescent="0.2">
      <c r="D197" s="4"/>
    </row>
    <row r="198" spans="4:4" x14ac:dyDescent="0.2">
      <c r="D198" s="4"/>
    </row>
    <row r="199" spans="4:4" x14ac:dyDescent="0.2">
      <c r="D199" s="4"/>
    </row>
    <row r="200" spans="4:4" x14ac:dyDescent="0.2">
      <c r="D200" s="4"/>
    </row>
    <row r="201" spans="4:4" x14ac:dyDescent="0.2">
      <c r="D201" s="4"/>
    </row>
    <row r="202" spans="4:4" x14ac:dyDescent="0.2">
      <c r="D202" s="4"/>
    </row>
    <row r="203" spans="4:4" x14ac:dyDescent="0.2">
      <c r="D203" s="4"/>
    </row>
    <row r="204" spans="4:4" x14ac:dyDescent="0.2">
      <c r="D204" s="4"/>
    </row>
    <row r="205" spans="4:4" x14ac:dyDescent="0.2">
      <c r="D205" s="4"/>
    </row>
    <row r="206" spans="4:4" x14ac:dyDescent="0.2">
      <c r="D206" s="4"/>
    </row>
    <row r="207" spans="4:4" x14ac:dyDescent="0.2">
      <c r="D207" s="4"/>
    </row>
    <row r="208" spans="4:4" x14ac:dyDescent="0.2">
      <c r="D208" s="4"/>
    </row>
    <row r="209" spans="4:4" x14ac:dyDescent="0.2">
      <c r="D209" s="4"/>
    </row>
    <row r="210" spans="4:4" x14ac:dyDescent="0.2">
      <c r="D210" s="4"/>
    </row>
    <row r="211" spans="4:4" x14ac:dyDescent="0.2">
      <c r="D211" s="4"/>
    </row>
    <row r="212" spans="4:4" x14ac:dyDescent="0.2">
      <c r="D212" s="4"/>
    </row>
    <row r="213" spans="4:4" x14ac:dyDescent="0.2">
      <c r="D213" s="4"/>
    </row>
  </sheetData>
  <phoneticPr fontId="2" type="noConversion"/>
  <printOptions gridLines="1"/>
  <pageMargins left="0.17" right="0.17" top="0.5" bottom="0.24" header="0.24" footer="0.24"/>
  <pageSetup scale="85" orientation="landscape" r:id="rId1"/>
  <headerFooter alignWithMargins="0">
    <oddHeader>&amp;CFund Balances for Excess General Fund Calculation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2005 General Fund</vt:lpstr>
      <vt:lpstr>'2005 General Fund'!Print_Area</vt:lpstr>
      <vt:lpstr>'2005 General Fund'!Print_Titles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2013-03-13T18:32:41.9072464Z</dcterms:created>
</coreProperties>
</file>