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4720" windowHeight="12330"/>
  </bookViews>
  <sheets>
    <sheet name="Rounded" sheetId="1" r:id="rId1"/>
  </sheets>
  <definedNames>
    <definedName name="_xlnm._FilterDatabase" localSheetId="0" hidden="1">Rounded!$A$4:$J$145</definedName>
    <definedName name="_xlnm.Print_Titles" localSheetId="0">Rounded!$1:$4</definedName>
  </definedNames>
  <calcPr calcId="145621"/>
</workbook>
</file>

<file path=xl/calcChain.xml><?xml version="1.0" encoding="utf-8"?>
<calcChain xmlns="http://schemas.openxmlformats.org/spreadsheetml/2006/main">
  <c r="F145" i="1" l="1"/>
  <c r="F146" i="1" s="1"/>
  <c r="G145" i="1"/>
  <c r="E145" i="1"/>
  <c r="O146" i="1" l="1"/>
  <c r="L146" i="1"/>
  <c r="I146" i="1"/>
  <c r="Q6" i="1" l="1"/>
  <c r="R6" i="1"/>
  <c r="S6" i="1"/>
  <c r="Q7" i="1"/>
  <c r="R7" i="1"/>
  <c r="S7" i="1"/>
  <c r="Q8" i="1"/>
  <c r="R8" i="1"/>
  <c r="S8" i="1"/>
  <c r="Q9" i="1"/>
  <c r="R9" i="1"/>
  <c r="S9" i="1"/>
  <c r="Q10" i="1"/>
  <c r="R10" i="1"/>
  <c r="S10" i="1"/>
  <c r="Q11" i="1"/>
  <c r="R11" i="1"/>
  <c r="S11" i="1"/>
  <c r="Q12" i="1"/>
  <c r="R12" i="1"/>
  <c r="S12" i="1"/>
  <c r="Q13" i="1"/>
  <c r="R13" i="1"/>
  <c r="S13" i="1"/>
  <c r="Q14" i="1"/>
  <c r="R14" i="1"/>
  <c r="S14" i="1"/>
  <c r="Q15" i="1"/>
  <c r="R15" i="1"/>
  <c r="S15" i="1"/>
  <c r="Q16" i="1"/>
  <c r="R16" i="1"/>
  <c r="S16" i="1"/>
  <c r="Q17" i="1"/>
  <c r="R17" i="1"/>
  <c r="S17" i="1"/>
  <c r="Q18" i="1"/>
  <c r="R18" i="1"/>
  <c r="S18" i="1"/>
  <c r="Q19" i="1"/>
  <c r="R19" i="1"/>
  <c r="S19" i="1"/>
  <c r="Q20" i="1"/>
  <c r="R20" i="1"/>
  <c r="S20" i="1"/>
  <c r="Q21" i="1"/>
  <c r="R21" i="1"/>
  <c r="S21" i="1"/>
  <c r="Q22" i="1"/>
  <c r="R22" i="1"/>
  <c r="S22" i="1"/>
  <c r="Q23" i="1"/>
  <c r="R23" i="1"/>
  <c r="S23" i="1"/>
  <c r="Q24" i="1"/>
  <c r="R24" i="1"/>
  <c r="S24" i="1"/>
  <c r="Q25" i="1"/>
  <c r="R25" i="1"/>
  <c r="S25" i="1"/>
  <c r="Q26" i="1"/>
  <c r="R26" i="1"/>
  <c r="S26" i="1"/>
  <c r="Q27" i="1"/>
  <c r="R27" i="1"/>
  <c r="S27" i="1"/>
  <c r="Q28" i="1"/>
  <c r="R28" i="1"/>
  <c r="S28" i="1"/>
  <c r="Q29" i="1"/>
  <c r="R29" i="1"/>
  <c r="S29" i="1"/>
  <c r="Q30" i="1"/>
  <c r="R30" i="1"/>
  <c r="S30" i="1"/>
  <c r="Q31" i="1"/>
  <c r="R31" i="1"/>
  <c r="S31" i="1"/>
  <c r="Q32" i="1"/>
  <c r="R32" i="1"/>
  <c r="S32" i="1"/>
  <c r="Q33" i="1"/>
  <c r="R33" i="1"/>
  <c r="S33" i="1"/>
  <c r="Q34" i="1"/>
  <c r="R34" i="1"/>
  <c r="S34" i="1"/>
  <c r="Q35" i="1"/>
  <c r="R35" i="1"/>
  <c r="S35" i="1"/>
  <c r="Q36" i="1"/>
  <c r="R36" i="1"/>
  <c r="S36" i="1"/>
  <c r="Q37" i="1"/>
  <c r="R37" i="1"/>
  <c r="S37" i="1"/>
  <c r="Q38" i="1"/>
  <c r="R38" i="1"/>
  <c r="S38" i="1"/>
  <c r="Q39" i="1"/>
  <c r="R39" i="1"/>
  <c r="S39" i="1"/>
  <c r="Q40" i="1"/>
  <c r="R40" i="1"/>
  <c r="S40" i="1"/>
  <c r="Q41" i="1"/>
  <c r="R41" i="1"/>
  <c r="S41" i="1"/>
  <c r="Q42" i="1"/>
  <c r="R42" i="1"/>
  <c r="S42" i="1"/>
  <c r="Q43" i="1"/>
  <c r="R43" i="1"/>
  <c r="S43" i="1"/>
  <c r="Q44" i="1"/>
  <c r="R44" i="1"/>
  <c r="S44" i="1"/>
  <c r="Q45" i="1"/>
  <c r="R45" i="1"/>
  <c r="S45" i="1"/>
  <c r="Q46" i="1"/>
  <c r="R46" i="1"/>
  <c r="S46" i="1"/>
  <c r="Q47" i="1"/>
  <c r="R47" i="1"/>
  <c r="S47" i="1"/>
  <c r="Q48" i="1"/>
  <c r="R48" i="1"/>
  <c r="S48" i="1"/>
  <c r="Q49" i="1"/>
  <c r="R49" i="1"/>
  <c r="S49" i="1"/>
  <c r="Q50" i="1"/>
  <c r="R50" i="1"/>
  <c r="S50" i="1"/>
  <c r="Q51" i="1"/>
  <c r="R51" i="1"/>
  <c r="S51" i="1"/>
  <c r="Q52" i="1"/>
  <c r="R52" i="1"/>
  <c r="S52" i="1"/>
  <c r="Q53" i="1"/>
  <c r="R53" i="1"/>
  <c r="S53" i="1"/>
  <c r="Q54" i="1"/>
  <c r="R54" i="1"/>
  <c r="S54" i="1"/>
  <c r="Q55" i="1"/>
  <c r="R55" i="1"/>
  <c r="S55" i="1"/>
  <c r="Q56" i="1"/>
  <c r="R56" i="1"/>
  <c r="S56" i="1"/>
  <c r="Q57" i="1"/>
  <c r="R57" i="1"/>
  <c r="S57" i="1"/>
  <c r="Q58" i="1"/>
  <c r="R58" i="1"/>
  <c r="S58" i="1"/>
  <c r="Q59" i="1"/>
  <c r="R59" i="1"/>
  <c r="S59" i="1"/>
  <c r="Q60" i="1"/>
  <c r="R60" i="1"/>
  <c r="S60" i="1"/>
  <c r="Q61" i="1"/>
  <c r="R61" i="1"/>
  <c r="S61" i="1"/>
  <c r="Q62" i="1"/>
  <c r="R62" i="1"/>
  <c r="S62" i="1"/>
  <c r="Q63" i="1"/>
  <c r="R63" i="1"/>
  <c r="S63" i="1"/>
  <c r="Q64" i="1"/>
  <c r="R64" i="1"/>
  <c r="S64" i="1"/>
  <c r="Q65" i="1"/>
  <c r="R65" i="1"/>
  <c r="S65" i="1"/>
  <c r="Q66" i="1"/>
  <c r="R66" i="1"/>
  <c r="S66" i="1"/>
  <c r="Q67" i="1"/>
  <c r="R67" i="1"/>
  <c r="S67" i="1"/>
  <c r="Q68" i="1"/>
  <c r="R68" i="1"/>
  <c r="S68" i="1"/>
  <c r="Q69" i="1"/>
  <c r="R69" i="1"/>
  <c r="S69" i="1"/>
  <c r="Q70" i="1"/>
  <c r="R70" i="1"/>
  <c r="S70" i="1"/>
  <c r="Q71" i="1"/>
  <c r="R71" i="1"/>
  <c r="S71" i="1"/>
  <c r="Q72" i="1"/>
  <c r="R72" i="1"/>
  <c r="S72" i="1"/>
  <c r="Q73" i="1"/>
  <c r="R73" i="1"/>
  <c r="S73" i="1"/>
  <c r="Q74" i="1"/>
  <c r="R74" i="1"/>
  <c r="S74" i="1"/>
  <c r="Q75" i="1"/>
  <c r="R75" i="1"/>
  <c r="S75" i="1"/>
  <c r="Q76" i="1"/>
  <c r="R76" i="1"/>
  <c r="S76" i="1"/>
  <c r="Q77" i="1"/>
  <c r="R77" i="1"/>
  <c r="S77" i="1"/>
  <c r="Q78" i="1"/>
  <c r="R78" i="1"/>
  <c r="S78" i="1"/>
  <c r="Q79" i="1"/>
  <c r="R79" i="1"/>
  <c r="S79" i="1"/>
  <c r="Q80" i="1"/>
  <c r="R80" i="1"/>
  <c r="S80" i="1"/>
  <c r="Q81" i="1"/>
  <c r="R81" i="1"/>
  <c r="S81" i="1"/>
  <c r="Q82" i="1"/>
  <c r="R82" i="1"/>
  <c r="S82" i="1"/>
  <c r="Q83" i="1"/>
  <c r="R83" i="1"/>
  <c r="S83" i="1"/>
  <c r="Q84" i="1"/>
  <c r="R84" i="1"/>
  <c r="S84" i="1"/>
  <c r="Q85" i="1"/>
  <c r="R85" i="1"/>
  <c r="S85" i="1"/>
  <c r="Q86" i="1"/>
  <c r="R86" i="1"/>
  <c r="S86" i="1"/>
  <c r="Q87" i="1"/>
  <c r="R87" i="1"/>
  <c r="S87" i="1"/>
  <c r="Q89" i="1"/>
  <c r="R89" i="1"/>
  <c r="S89" i="1"/>
  <c r="Q90" i="1"/>
  <c r="R90" i="1"/>
  <c r="S90" i="1"/>
  <c r="Q91" i="1"/>
  <c r="R91" i="1"/>
  <c r="S91" i="1"/>
  <c r="Q92" i="1"/>
  <c r="R92" i="1"/>
  <c r="S92" i="1"/>
  <c r="Q93" i="1"/>
  <c r="R93" i="1"/>
  <c r="S93" i="1"/>
  <c r="Q94" i="1"/>
  <c r="R94" i="1"/>
  <c r="S94" i="1"/>
  <c r="Q95" i="1"/>
  <c r="R95" i="1"/>
  <c r="S95" i="1"/>
  <c r="Q96" i="1"/>
  <c r="R96" i="1"/>
  <c r="S96" i="1"/>
  <c r="Q97" i="1"/>
  <c r="R97" i="1"/>
  <c r="S97" i="1"/>
  <c r="Q98" i="1"/>
  <c r="R98" i="1"/>
  <c r="S98" i="1"/>
  <c r="Q99" i="1"/>
  <c r="R99" i="1"/>
  <c r="S99" i="1"/>
  <c r="Q100" i="1"/>
  <c r="R100" i="1"/>
  <c r="S100" i="1"/>
  <c r="Q101" i="1"/>
  <c r="R101" i="1"/>
  <c r="S101" i="1"/>
  <c r="Q102" i="1"/>
  <c r="R102" i="1"/>
  <c r="S102" i="1"/>
  <c r="Q103" i="1"/>
  <c r="R103" i="1"/>
  <c r="S103" i="1"/>
  <c r="Q104" i="1"/>
  <c r="R104" i="1"/>
  <c r="S104" i="1"/>
  <c r="Q105" i="1"/>
  <c r="R105" i="1"/>
  <c r="S105" i="1"/>
  <c r="Q106" i="1"/>
  <c r="R106" i="1"/>
  <c r="S106" i="1"/>
  <c r="Q107" i="1"/>
  <c r="R107" i="1"/>
  <c r="S107" i="1"/>
  <c r="Q108" i="1"/>
  <c r="R108" i="1"/>
  <c r="S108" i="1"/>
  <c r="Q109" i="1"/>
  <c r="R109" i="1"/>
  <c r="S109" i="1"/>
  <c r="Q110" i="1"/>
  <c r="R110" i="1"/>
  <c r="S110" i="1"/>
  <c r="Q111" i="1"/>
  <c r="R111" i="1"/>
  <c r="S111" i="1"/>
  <c r="Q112" i="1"/>
  <c r="R112" i="1"/>
  <c r="S112" i="1"/>
  <c r="Q113" i="1"/>
  <c r="R113" i="1"/>
  <c r="S113" i="1"/>
  <c r="Q114" i="1"/>
  <c r="R114" i="1"/>
  <c r="S114" i="1"/>
  <c r="Q115" i="1"/>
  <c r="R115" i="1"/>
  <c r="S115" i="1"/>
  <c r="Q116" i="1"/>
  <c r="R116" i="1"/>
  <c r="S116" i="1"/>
  <c r="Q117" i="1"/>
  <c r="R117" i="1"/>
  <c r="S117" i="1"/>
  <c r="Q118" i="1"/>
  <c r="R118" i="1"/>
  <c r="S118" i="1"/>
  <c r="Q119" i="1"/>
  <c r="R119" i="1"/>
  <c r="S119" i="1"/>
  <c r="Q120" i="1"/>
  <c r="R120" i="1"/>
  <c r="S120" i="1"/>
  <c r="Q121" i="1"/>
  <c r="R121" i="1"/>
  <c r="S121" i="1"/>
  <c r="Q122" i="1"/>
  <c r="R122" i="1"/>
  <c r="S122" i="1"/>
  <c r="Q123" i="1"/>
  <c r="R123" i="1"/>
  <c r="S123" i="1"/>
  <c r="Q124" i="1"/>
  <c r="R124" i="1"/>
  <c r="S124" i="1"/>
  <c r="Q125" i="1"/>
  <c r="R125" i="1"/>
  <c r="S125" i="1"/>
  <c r="Q126" i="1"/>
  <c r="R126" i="1"/>
  <c r="S126" i="1"/>
  <c r="Q127" i="1"/>
  <c r="R127" i="1"/>
  <c r="S127" i="1"/>
  <c r="Q128" i="1"/>
  <c r="R128" i="1"/>
  <c r="S128" i="1"/>
  <c r="Q129" i="1"/>
  <c r="R129" i="1"/>
  <c r="S129" i="1"/>
  <c r="Q130" i="1"/>
  <c r="R130" i="1"/>
  <c r="S130" i="1"/>
  <c r="Q131" i="1"/>
  <c r="R131" i="1"/>
  <c r="S131" i="1"/>
  <c r="Q132" i="1"/>
  <c r="R132" i="1"/>
  <c r="S132" i="1"/>
  <c r="Q133" i="1"/>
  <c r="R133" i="1"/>
  <c r="S133" i="1"/>
  <c r="Q134" i="1"/>
  <c r="R134" i="1"/>
  <c r="S134" i="1"/>
  <c r="Q135" i="1"/>
  <c r="R135" i="1"/>
  <c r="S135" i="1"/>
  <c r="Q136" i="1"/>
  <c r="R136" i="1"/>
  <c r="S136" i="1"/>
  <c r="Q137" i="1"/>
  <c r="R137" i="1"/>
  <c r="S137" i="1"/>
  <c r="Q138" i="1"/>
  <c r="R138" i="1"/>
  <c r="S138" i="1"/>
  <c r="Q139" i="1"/>
  <c r="R139" i="1"/>
  <c r="S139" i="1"/>
  <c r="Q140" i="1"/>
  <c r="R140" i="1"/>
  <c r="S140" i="1"/>
  <c r="Q141" i="1"/>
  <c r="R141" i="1"/>
  <c r="S141" i="1"/>
  <c r="Q142" i="1"/>
  <c r="R142" i="1"/>
  <c r="S142" i="1"/>
  <c r="Q143" i="1"/>
  <c r="R143" i="1"/>
  <c r="S143" i="1"/>
  <c r="Q144" i="1"/>
  <c r="R144" i="1"/>
  <c r="S144" i="1"/>
  <c r="Q145" i="1"/>
  <c r="R145" i="1"/>
  <c r="S145" i="1"/>
  <c r="R5" i="1"/>
  <c r="S5" i="1"/>
  <c r="Q5" i="1"/>
  <c r="R146" i="1" l="1"/>
  <c r="O145" i="1"/>
  <c r="N145" i="1"/>
  <c r="P145" i="1" l="1"/>
  <c r="M145" i="1" l="1"/>
  <c r="L145" i="1"/>
  <c r="K145" i="1"/>
  <c r="J145" i="1"/>
  <c r="I145" i="1"/>
  <c r="H145" i="1"/>
</calcChain>
</file>

<file path=xl/sharedStrings.xml><?xml version="1.0" encoding="utf-8"?>
<sst xmlns="http://schemas.openxmlformats.org/spreadsheetml/2006/main" count="186" uniqueCount="159">
  <si>
    <t xml:space="preserve"> </t>
  </si>
  <si>
    <t xml:space="preserve">TIN </t>
  </si>
  <si>
    <t>VIN</t>
  </si>
  <si>
    <t>Admin Fee</t>
  </si>
  <si>
    <t>GF Amount</t>
  </si>
  <si>
    <t>SE Amount</t>
  </si>
  <si>
    <t>District Number</t>
  </si>
  <si>
    <t>District Name</t>
  </si>
  <si>
    <t>Claim Amount</t>
  </si>
  <si>
    <t>(10-2490-319)</t>
  </si>
  <si>
    <t>(10 - 1973)</t>
  </si>
  <si>
    <t>(22 - 1973)</t>
  </si>
  <si>
    <t>Aberdeen 06-1</t>
  </si>
  <si>
    <t>Agar-Blunt-Onida 58-3</t>
  </si>
  <si>
    <t>Alcester-Hudson 61-1</t>
  </si>
  <si>
    <t>Andes Central 11-1</t>
  </si>
  <si>
    <t>Arlington 38-1</t>
  </si>
  <si>
    <t>Armour 21-1</t>
  </si>
  <si>
    <t>Avon 04-1</t>
  </si>
  <si>
    <t>Baltic 49-1</t>
  </si>
  <si>
    <t>Belle Fourche 09-1</t>
  </si>
  <si>
    <t>Bennett County 03-1</t>
  </si>
  <si>
    <t>Beresford 61-2</t>
  </si>
  <si>
    <t>Big Stone City 25-1</t>
  </si>
  <si>
    <t>Bison 52-1</t>
  </si>
  <si>
    <t>Bon Homme 04-2</t>
  </si>
  <si>
    <t>Bowdle 22-1</t>
  </si>
  <si>
    <t>Brandon Valley 49-2</t>
  </si>
  <si>
    <t>Bridgewater-Emery 30-3</t>
  </si>
  <si>
    <t>Britton-Hecla 45-4</t>
  </si>
  <si>
    <t>Brookings 05-1</t>
  </si>
  <si>
    <t>Burke 26-2</t>
  </si>
  <si>
    <t>Canistota 43-1</t>
  </si>
  <si>
    <t>Canton 41-1</t>
  </si>
  <si>
    <t>Castlewood 28-1</t>
  </si>
  <si>
    <t>Centerville 60-1</t>
  </si>
  <si>
    <t>Chamberlain 07-1</t>
  </si>
  <si>
    <t>Chester Area 39-1</t>
  </si>
  <si>
    <t>Clark 12-2</t>
  </si>
  <si>
    <t>Colman-Egan50-5</t>
  </si>
  <si>
    <t>Colome Consolidated 59-3</t>
  </si>
  <si>
    <t>Corsica 21-2</t>
  </si>
  <si>
    <t>Custer 16-1</t>
  </si>
  <si>
    <t>Dakota Valley 61-8</t>
  </si>
  <si>
    <t>De Smet 38-2</t>
  </si>
  <si>
    <t>Dell Rapids 49-3</t>
  </si>
  <si>
    <t>Deubrook Area 05-6</t>
  </si>
  <si>
    <t>Deuel 19-4</t>
  </si>
  <si>
    <t>Doland 56-2</t>
  </si>
  <si>
    <t>Dupree 64-2</t>
  </si>
  <si>
    <t>Edgemont 23-1</t>
  </si>
  <si>
    <t>Edmunds Central 22-5</t>
  </si>
  <si>
    <t>Elk Point-Jefferson 61-7</t>
  </si>
  <si>
    <t>Elkton 05-3</t>
  </si>
  <si>
    <t>Estelline  28-2</t>
  </si>
  <si>
    <t>Eureka 44-1</t>
  </si>
  <si>
    <t>Faith 46-2</t>
  </si>
  <si>
    <t>Faulkton Area 24-4</t>
  </si>
  <si>
    <t>Flandreau 50-3</t>
  </si>
  <si>
    <t>Florence 14-1</t>
  </si>
  <si>
    <t>Frederick Area 06-2</t>
  </si>
  <si>
    <t>Freeman 33-1</t>
  </si>
  <si>
    <t>Garretson 49-4</t>
  </si>
  <si>
    <t>Gayville-Volin 63-1</t>
  </si>
  <si>
    <t>Gettysburg  53-1</t>
  </si>
  <si>
    <t>Grant-Deuel 25-3</t>
  </si>
  <si>
    <t>Gregory 26-4</t>
  </si>
  <si>
    <t>Groton Area 06-6</t>
  </si>
  <si>
    <t>Haakon 27-1</t>
  </si>
  <si>
    <t>Hamlin 28-3</t>
  </si>
  <si>
    <t>Hanson 30-1</t>
  </si>
  <si>
    <t>Harrisburg 41-2</t>
  </si>
  <si>
    <t>Henry 14-2</t>
  </si>
  <si>
    <t>Herreid 10-1</t>
  </si>
  <si>
    <t>Highmore-Harrold 34-2</t>
  </si>
  <si>
    <t>Hill City 51-2</t>
  </si>
  <si>
    <t>Hot Springs 23-2</t>
  </si>
  <si>
    <t>Hoven 53-2</t>
  </si>
  <si>
    <t>Howard 48-3</t>
  </si>
  <si>
    <t>Huron 02-2</t>
  </si>
  <si>
    <t>Ipswich Public 22-6</t>
  </si>
  <si>
    <t>Irene-Wakonda 13-3</t>
  </si>
  <si>
    <t>Iroquois 02-3</t>
  </si>
  <si>
    <t>Kadoka Area 35-2</t>
  </si>
  <si>
    <t>Kimball 07-2</t>
  </si>
  <si>
    <t>Lake Preston 38-3</t>
  </si>
  <si>
    <t>Langford Area 45-5</t>
  </si>
  <si>
    <t>Lead-Deadwood 40-1</t>
  </si>
  <si>
    <t>Lemmon 52-4</t>
  </si>
  <si>
    <t>Lennox 41-4</t>
  </si>
  <si>
    <t>Leola 44-2</t>
  </si>
  <si>
    <t>Lyman 42-1</t>
  </si>
  <si>
    <t>Madison Central 39-2</t>
  </si>
  <si>
    <t>Marion 60-3</t>
  </si>
  <si>
    <t>McCook Central 43-7</t>
  </si>
  <si>
    <t>Meade 46-1</t>
  </si>
  <si>
    <t>Menno 33-2</t>
  </si>
  <si>
    <t>Milbank 25-4</t>
  </si>
  <si>
    <t>Miller 29-4</t>
  </si>
  <si>
    <t>Mitchell 17-2</t>
  </si>
  <si>
    <t>Mobridge-Pollock 62-6</t>
  </si>
  <si>
    <t>Montrose 43-2</t>
  </si>
  <si>
    <t>Mount Vernon 17-3</t>
  </si>
  <si>
    <t>New Underwood 51-3</t>
  </si>
  <si>
    <t>Newell 09-2</t>
  </si>
  <si>
    <t>Northwestern Area 56-7</t>
  </si>
  <si>
    <t>Oldham-Ramona 39-5</t>
  </si>
  <si>
    <t>Parker 60-4</t>
  </si>
  <si>
    <t>Parkston 33-3</t>
  </si>
  <si>
    <t>Pierre 32-2</t>
  </si>
  <si>
    <t>Plankinton 01-1</t>
  </si>
  <si>
    <t>Platte-Geddes 11-5</t>
  </si>
  <si>
    <t>Rapid City Area 51-4</t>
  </si>
  <si>
    <t>Redfield 56-4</t>
  </si>
  <si>
    <t>Rosholt 54-4</t>
  </si>
  <si>
    <t>Rutland 39-4</t>
  </si>
  <si>
    <t>Sanborn Central 55-5</t>
  </si>
  <si>
    <t>Scotland 04-3</t>
  </si>
  <si>
    <t>Selby Area 62-5</t>
  </si>
  <si>
    <t>Sioux Falls 49-5</t>
  </si>
  <si>
    <t>Sioux Valley 05-6</t>
  </si>
  <si>
    <t>Sisseton 54-2</t>
  </si>
  <si>
    <t>Smee 15-3</t>
  </si>
  <si>
    <t>South Central 26-5</t>
  </si>
  <si>
    <t>Spearfish 40-2</t>
  </si>
  <si>
    <t>Stanley County 57-1</t>
  </si>
  <si>
    <t>Stickney 01-2</t>
  </si>
  <si>
    <t>Summit 54-6</t>
  </si>
  <si>
    <t>Tea Area 41-5</t>
  </si>
  <si>
    <t>Todd County 66-1</t>
  </si>
  <si>
    <t>Tripp-Delmont 33-5</t>
  </si>
  <si>
    <t>Tri-Valley 49-6</t>
  </si>
  <si>
    <t>Vermillion 13-1</t>
  </si>
  <si>
    <t>Viborg-Hurley 60-6</t>
  </si>
  <si>
    <t>Wagner Community 11-4</t>
  </si>
  <si>
    <t>Wall 51-5</t>
  </si>
  <si>
    <t>Warner 06-5</t>
  </si>
  <si>
    <t>Watertown 14-4</t>
  </si>
  <si>
    <t>Waubay 18-3</t>
  </si>
  <si>
    <t>Waverly 14-5</t>
  </si>
  <si>
    <t>Webster Area 18-5</t>
  </si>
  <si>
    <t>Wessington Springs 36-2</t>
  </si>
  <si>
    <t>West Central 49-7</t>
  </si>
  <si>
    <t>White Lake 01-3</t>
  </si>
  <si>
    <t>White River 47-1</t>
  </si>
  <si>
    <t>Willow Lake 12-3</t>
  </si>
  <si>
    <t>Wilmot 54-7</t>
  </si>
  <si>
    <t>Winner 59-2</t>
  </si>
  <si>
    <t>Wolsey-Wessington 02-6</t>
  </si>
  <si>
    <t>Woonsocket 55-4</t>
  </si>
  <si>
    <t>Yankton 63-3</t>
  </si>
  <si>
    <t>MARCH, 2014 Payment</t>
  </si>
  <si>
    <t>MEDICAID ADMIN Payments, FY2014</t>
  </si>
  <si>
    <t>JUNE, 2014 Payment</t>
  </si>
  <si>
    <t>FEBRUARY, 2014 Payment</t>
  </si>
  <si>
    <t>SEPTEMBER, 2013 Payment</t>
  </si>
  <si>
    <t>TOTAL FY2014</t>
  </si>
  <si>
    <t>McLaughlin 15-2</t>
  </si>
  <si>
    <t>Total of General &amp; SE Fund Revenues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</si>
</sst>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42" formatCode="_(&quot;$&quot;* #,##0_);_(&quot;$&quot;* \(#,##0\);_(&quot;$&quot;* &quot;-&quot;_);_(@_)"/>
    <numFmt numFmtId="164" formatCode="&quot;$&quot;#,##0"/>
    <numFmt numFmtId="165" formatCode="&quot;$&quot;#,##0.00"/>
  </numFmts>
  <fonts count="10" x14ac:knownFonts="1">
    <font>
      <sz val="10"/>
      <name val="Arial"/>
      <family val="2"/>
    </font>
    <font>
      <sz val="10"/>
      <name val="Arial"/>
      <family val="2"/>
    </font>
    <font>
      <sz val="10"/>
      <name val="Gill Sans MT"/>
      <family val="2"/>
    </font>
    <font>
      <sz val="10"/>
      <color indexed="8"/>
      <name val="Gill Sans MT"/>
      <family val="2"/>
    </font>
    <font>
      <sz val="10"/>
      <color theme="0"/>
      <name val="Gill Sans MT"/>
      <family val="2"/>
    </font>
    <font>
      <b/>
      <sz val="10"/>
      <name val="Gill Sans MT"/>
      <family val="2"/>
    </font>
    <font>
      <b/>
      <sz val="11"/>
      <color theme="1"/>
      <name val="Calibri"/>
      <family val="2"/>
      <scheme val="minor"/>
    </font>
    <font>
      <sz val="16"/>
      <name val="Estrangelo Edessa"/>
      <family val="4"/>
    </font>
    <font>
      <sz val="16"/>
      <color indexed="8"/>
      <name val="Estrangelo Edessa"/>
      <family val="4"/>
    </font>
    <font>
      <b/>
      <sz val="10"/>
      <color indexed="8"/>
      <name val="Gill Sans MT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medium">
        <color theme="3" tint="-0.24994659260841701"/>
      </bottom>
      <diagonal/>
    </border>
    <border>
      <left/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 applyAlignment="1">
      <alignment horizontal="left"/>
    </xf>
    <xf numFmtId="0" fontId="2" fillId="0" borderId="0" xfId="0" applyFont="1"/>
    <xf numFmtId="3" fontId="2" fillId="0" borderId="0" xfId="0" applyNumberFormat="1" applyFont="1"/>
    <xf numFmtId="164" fontId="2" fillId="0" borderId="0" xfId="0" applyNumberFormat="1" applyFont="1"/>
    <xf numFmtId="0" fontId="5" fillId="0" borderId="0" xfId="0" applyFont="1" applyFill="1"/>
    <xf numFmtId="4" fontId="2" fillId="0" borderId="0" xfId="0" applyNumberFormat="1" applyFont="1" applyBorder="1"/>
    <xf numFmtId="7" fontId="6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Fill="1"/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8" fillId="0" borderId="0" xfId="0" applyFont="1" applyBorder="1"/>
    <xf numFmtId="3" fontId="7" fillId="0" borderId="1" xfId="0" applyNumberFormat="1" applyFont="1" applyBorder="1" applyAlignment="1">
      <alignment horizontal="center"/>
    </xf>
    <xf numFmtId="1" fontId="2" fillId="0" borderId="2" xfId="1" applyNumberFormat="1" applyFont="1" applyFill="1" applyBorder="1" applyAlignment="1">
      <alignment horizontal="left" wrapText="1"/>
    </xf>
    <xf numFmtId="1" fontId="2" fillId="0" borderId="2" xfId="1" applyNumberFormat="1" applyFont="1" applyFill="1" applyBorder="1" applyAlignment="1">
      <alignment horizontal="center" wrapText="1"/>
    </xf>
    <xf numFmtId="0" fontId="2" fillId="0" borderId="2" xfId="0" applyFont="1" applyFill="1" applyBorder="1"/>
    <xf numFmtId="3" fontId="4" fillId="2" borderId="2" xfId="0" applyNumberFormat="1" applyFont="1" applyFill="1" applyBorder="1" applyAlignment="1">
      <alignment horizontal="center" wrapText="1"/>
    </xf>
    <xf numFmtId="164" fontId="4" fillId="2" borderId="2" xfId="0" applyNumberFormat="1" applyFont="1" applyFill="1" applyBorder="1" applyAlignment="1">
      <alignment horizontal="center"/>
    </xf>
    <xf numFmtId="3" fontId="4" fillId="3" borderId="2" xfId="0" applyNumberFormat="1" applyFont="1" applyFill="1" applyBorder="1" applyAlignment="1">
      <alignment horizontal="center" wrapText="1"/>
    </xf>
    <xf numFmtId="164" fontId="4" fillId="3" borderId="2" xfId="0" applyNumberFormat="1" applyFont="1" applyFill="1" applyBorder="1" applyAlignment="1">
      <alignment horizontal="center"/>
    </xf>
    <xf numFmtId="3" fontId="4" fillId="4" borderId="2" xfId="0" applyNumberFormat="1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center"/>
    </xf>
    <xf numFmtId="3" fontId="4" fillId="5" borderId="2" xfId="0" applyNumberFormat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 wrapText="1"/>
    </xf>
    <xf numFmtId="42" fontId="2" fillId="0" borderId="2" xfId="0" applyNumberFormat="1" applyFont="1" applyFill="1" applyBorder="1" applyAlignment="1">
      <alignment horizontal="center" wrapText="1"/>
    </xf>
    <xf numFmtId="42" fontId="4" fillId="2" borderId="2" xfId="0" applyNumberFormat="1" applyFont="1" applyFill="1" applyBorder="1" applyAlignment="1">
      <alignment horizontal="center" wrapText="1"/>
    </xf>
    <xf numFmtId="42" fontId="4" fillId="3" borderId="2" xfId="0" applyNumberFormat="1" applyFont="1" applyFill="1" applyBorder="1" applyAlignment="1">
      <alignment horizontal="center" wrapText="1"/>
    </xf>
    <xf numFmtId="42" fontId="4" fillId="4" borderId="2" xfId="0" applyNumberFormat="1" applyFont="1" applyFill="1" applyBorder="1" applyAlignment="1">
      <alignment horizontal="center" wrapText="1"/>
    </xf>
    <xf numFmtId="42" fontId="4" fillId="5" borderId="2" xfId="0" applyNumberFormat="1" applyFont="1" applyFill="1" applyBorder="1" applyAlignment="1">
      <alignment horizontal="center" wrapText="1"/>
    </xf>
    <xf numFmtId="1" fontId="3" fillId="0" borderId="2" xfId="0" quotePrefix="1" applyNumberFormat="1" applyFont="1" applyFill="1" applyBorder="1" applyAlignment="1">
      <alignment horizontal="left"/>
    </xf>
    <xf numFmtId="1" fontId="3" fillId="0" borderId="2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2" xfId="0" applyFont="1" applyFill="1" applyBorder="1"/>
    <xf numFmtId="165" fontId="3" fillId="0" borderId="2" xfId="0" applyNumberFormat="1" applyFont="1" applyBorder="1"/>
    <xf numFmtId="165" fontId="2" fillId="0" borderId="2" xfId="0" applyNumberFormat="1" applyFont="1" applyBorder="1"/>
    <xf numFmtId="165" fontId="3" fillId="6" borderId="2" xfId="0" applyNumberFormat="1" applyFont="1" applyFill="1" applyBorder="1"/>
    <xf numFmtId="0" fontId="5" fillId="0" borderId="2" xfId="0" applyFont="1" applyBorder="1" applyAlignment="1">
      <alignment horizontal="left"/>
    </xf>
    <xf numFmtId="0" fontId="5" fillId="0" borderId="2" xfId="0" applyFont="1" applyBorder="1"/>
    <xf numFmtId="0" fontId="2" fillId="0" borderId="2" xfId="0" applyFont="1" applyBorder="1"/>
    <xf numFmtId="165" fontId="5" fillId="0" borderId="2" xfId="0" applyNumberFormat="1" applyFont="1" applyBorder="1"/>
    <xf numFmtId="165" fontId="9" fillId="6" borderId="2" xfId="0" applyNumberFormat="1" applyFont="1" applyFill="1" applyBorder="1"/>
    <xf numFmtId="0" fontId="2" fillId="0" borderId="2" xfId="0" applyFont="1" applyBorder="1" applyAlignment="1">
      <alignment horizontal="left"/>
    </xf>
    <xf numFmtId="165" fontId="3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4" fillId="5" borderId="2" xfId="0" applyNumberFormat="1" applyFont="1" applyFill="1" applyBorder="1" applyAlignment="1">
      <alignment horizontal="center"/>
    </xf>
    <xf numFmtId="164" fontId="2" fillId="6" borderId="2" xfId="0" applyNumberFormat="1" applyFont="1" applyFill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165" fontId="3" fillId="0" borderId="3" xfId="0" applyNumberFormat="1" applyFont="1" applyBorder="1"/>
    <xf numFmtId="164" fontId="2" fillId="0" borderId="4" xfId="0" applyNumberFormat="1" applyFont="1" applyBorder="1" applyAlignment="1">
      <alignment horizontal="center"/>
    </xf>
    <xf numFmtId="3" fontId="2" fillId="0" borderId="3" xfId="0" applyNumberFormat="1" applyFont="1" applyBorder="1"/>
    <xf numFmtId="164" fontId="2" fillId="6" borderId="4" xfId="0" applyNumberFormat="1" applyFont="1" applyFill="1" applyBorder="1" applyAlignment="1">
      <alignment horizontal="center"/>
    </xf>
    <xf numFmtId="3" fontId="2" fillId="6" borderId="3" xfId="0" applyNumberFormat="1" applyFont="1" applyFill="1" applyBorder="1"/>
    <xf numFmtId="0" fontId="2" fillId="0" borderId="2" xfId="0" applyFont="1" applyBorder="1" applyAlignment="1">
      <alignment horizontal="center"/>
    </xf>
    <xf numFmtId="3" fontId="4" fillId="7" borderId="2" xfId="0" applyNumberFormat="1" applyFont="1" applyFill="1" applyBorder="1" applyAlignment="1">
      <alignment horizontal="center" wrapText="1"/>
    </xf>
    <xf numFmtId="164" fontId="4" fillId="7" borderId="2" xfId="0" applyNumberFormat="1" applyFont="1" applyFill="1" applyBorder="1" applyAlignment="1">
      <alignment horizontal="center"/>
    </xf>
    <xf numFmtId="42" fontId="4" fillId="7" borderId="2" xfId="0" applyNumberFormat="1" applyFont="1" applyFill="1" applyBorder="1" applyAlignment="1">
      <alignment horizontal="center" wrapText="1"/>
    </xf>
  </cellXfs>
  <cellStyles count="3">
    <cellStyle name="Normal" xfId="0" builtinId="0"/>
    <cellStyle name="Normal 2" xfId="2"/>
    <cellStyle name="Percent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48"/>
  <sheetViews>
    <sheetView tabSelected="1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E5" sqref="E5"/>
    </sheetView>
  </sheetViews>
  <sheetFormatPr defaultRowHeight="15" x14ac:dyDescent="0.3"/>
  <cols>
    <col min="1" max="1" width="7.7109375" style="2" customWidth="1"/>
    <col min="2" max="2" width="14.140625" style="3" hidden="1" customWidth="1"/>
    <col min="3" max="3" width="11" style="3" hidden="1" customWidth="1"/>
    <col min="4" max="4" width="28.140625" style="3" customWidth="1"/>
    <col min="5" max="5" width="11.85546875" style="4" customWidth="1"/>
    <col min="6" max="6" width="13" style="5" customWidth="1"/>
    <col min="7" max="7" width="12" style="5" customWidth="1"/>
    <col min="8" max="8" width="11.85546875" style="4" customWidth="1"/>
    <col min="9" max="9" width="13" style="5" customWidth="1"/>
    <col min="10" max="10" width="12" style="5" customWidth="1"/>
    <col min="11" max="11" width="11.85546875" style="4" customWidth="1"/>
    <col min="12" max="12" width="13" style="5" customWidth="1"/>
    <col min="13" max="13" width="12" style="5" customWidth="1"/>
    <col min="14" max="14" width="11.85546875" style="4" customWidth="1"/>
    <col min="15" max="15" width="13" style="5" customWidth="1"/>
    <col min="16" max="16" width="12" style="5" customWidth="1"/>
    <col min="17" max="17" width="11.85546875" style="4" customWidth="1"/>
    <col min="18" max="18" width="13" style="5" customWidth="1"/>
    <col min="19" max="19" width="12.7109375" style="5" bestFit="1" customWidth="1"/>
    <col min="20" max="16384" width="9.140625" style="1"/>
  </cols>
  <sheetData>
    <row r="1" spans="1:19" ht="21.75" x14ac:dyDescent="0.4">
      <c r="A1" s="9" t="s">
        <v>152</v>
      </c>
    </row>
    <row r="2" spans="1:19" s="10" customFormat="1" ht="24.75" customHeight="1" thickBot="1" x14ac:dyDescent="0.45">
      <c r="A2" s="11"/>
      <c r="B2" s="12"/>
      <c r="C2" s="12"/>
      <c r="D2" s="13"/>
      <c r="E2" s="14" t="s">
        <v>153</v>
      </c>
      <c r="F2" s="14"/>
      <c r="G2" s="14"/>
      <c r="H2" s="14" t="s">
        <v>151</v>
      </c>
      <c r="I2" s="14"/>
      <c r="J2" s="14"/>
      <c r="K2" s="14" t="s">
        <v>154</v>
      </c>
      <c r="L2" s="14"/>
      <c r="M2" s="14"/>
      <c r="N2" s="14" t="s">
        <v>155</v>
      </c>
      <c r="O2" s="14"/>
      <c r="P2" s="14"/>
      <c r="Q2" s="14" t="s">
        <v>156</v>
      </c>
      <c r="R2" s="14"/>
      <c r="S2" s="14"/>
    </row>
    <row r="3" spans="1:19" ht="27" customHeight="1" thickBot="1" x14ac:dyDescent="0.35">
      <c r="A3" s="15" t="s">
        <v>0</v>
      </c>
      <c r="B3" s="16" t="s">
        <v>1</v>
      </c>
      <c r="C3" s="16" t="s">
        <v>2</v>
      </c>
      <c r="D3" s="17"/>
      <c r="E3" s="55" t="s">
        <v>3</v>
      </c>
      <c r="F3" s="56" t="s">
        <v>4</v>
      </c>
      <c r="G3" s="56" t="s">
        <v>5</v>
      </c>
      <c r="H3" s="18" t="s">
        <v>3</v>
      </c>
      <c r="I3" s="19" t="s">
        <v>4</v>
      </c>
      <c r="J3" s="19" t="s">
        <v>5</v>
      </c>
      <c r="K3" s="20" t="s">
        <v>3</v>
      </c>
      <c r="L3" s="21" t="s">
        <v>4</v>
      </c>
      <c r="M3" s="21" t="s">
        <v>5</v>
      </c>
      <c r="N3" s="22" t="s">
        <v>3</v>
      </c>
      <c r="O3" s="23" t="s">
        <v>4</v>
      </c>
      <c r="P3" s="23" t="s">
        <v>5</v>
      </c>
      <c r="Q3" s="24" t="s">
        <v>3</v>
      </c>
      <c r="R3" s="46" t="s">
        <v>4</v>
      </c>
      <c r="S3" s="46" t="s">
        <v>5</v>
      </c>
    </row>
    <row r="4" spans="1:19" ht="29.25" customHeight="1" thickBot="1" x14ac:dyDescent="0.35">
      <c r="A4" s="25" t="s">
        <v>6</v>
      </c>
      <c r="B4" s="25" t="s">
        <v>7</v>
      </c>
      <c r="C4" s="26" t="s">
        <v>8</v>
      </c>
      <c r="D4" s="25" t="s">
        <v>7</v>
      </c>
      <c r="E4" s="57" t="s">
        <v>9</v>
      </c>
      <c r="F4" s="57" t="s">
        <v>10</v>
      </c>
      <c r="G4" s="57" t="s">
        <v>11</v>
      </c>
      <c r="H4" s="27" t="s">
        <v>9</v>
      </c>
      <c r="I4" s="27" t="s">
        <v>10</v>
      </c>
      <c r="J4" s="27" t="s">
        <v>11</v>
      </c>
      <c r="K4" s="28" t="s">
        <v>9</v>
      </c>
      <c r="L4" s="28" t="s">
        <v>10</v>
      </c>
      <c r="M4" s="28" t="s">
        <v>11</v>
      </c>
      <c r="N4" s="29" t="s">
        <v>9</v>
      </c>
      <c r="O4" s="29" t="s">
        <v>10</v>
      </c>
      <c r="P4" s="29" t="s">
        <v>11</v>
      </c>
      <c r="Q4" s="30" t="s">
        <v>9</v>
      </c>
      <c r="R4" s="30" t="s">
        <v>10</v>
      </c>
      <c r="S4" s="30" t="s">
        <v>11</v>
      </c>
    </row>
    <row r="5" spans="1:19" ht="15.75" thickBot="1" x14ac:dyDescent="0.35">
      <c r="A5" s="31">
        <v>6001</v>
      </c>
      <c r="B5" s="32">
        <v>466000912</v>
      </c>
      <c r="C5" s="33">
        <v>1205534602</v>
      </c>
      <c r="D5" s="34" t="s">
        <v>12</v>
      </c>
      <c r="E5" s="35">
        <v>2321.1799999999998</v>
      </c>
      <c r="F5" s="35">
        <v>47817.56</v>
      </c>
      <c r="G5" s="35">
        <v>10782</v>
      </c>
      <c r="H5" s="35">
        <v>2133.27</v>
      </c>
      <c r="I5" s="36">
        <v>60816.399999999994</v>
      </c>
      <c r="J5" s="36">
        <v>13713</v>
      </c>
      <c r="K5" s="35">
        <v>2254.9699999999998</v>
      </c>
      <c r="L5" s="35">
        <v>55303.42</v>
      </c>
      <c r="M5" s="35">
        <v>12470</v>
      </c>
      <c r="N5" s="35">
        <v>2175</v>
      </c>
      <c r="O5" s="35">
        <v>66631</v>
      </c>
      <c r="P5" s="35">
        <v>15025</v>
      </c>
      <c r="Q5" s="37">
        <f>E5+H5+K5+N5</f>
        <v>8884.42</v>
      </c>
      <c r="R5" s="37">
        <f t="shared" ref="R5:S5" si="0">F5+I5+L5+O5</f>
        <v>230568.38</v>
      </c>
      <c r="S5" s="37">
        <f t="shared" si="0"/>
        <v>51990</v>
      </c>
    </row>
    <row r="6" spans="1:19" ht="15.75" thickBot="1" x14ac:dyDescent="0.35">
      <c r="A6" s="31">
        <v>58003</v>
      </c>
      <c r="B6" s="32">
        <v>270005362</v>
      </c>
      <c r="C6" s="33">
        <v>1201369401</v>
      </c>
      <c r="D6" s="34" t="s">
        <v>13</v>
      </c>
      <c r="E6" s="35">
        <v>141.46</v>
      </c>
      <c r="F6" s="35">
        <v>3292.18</v>
      </c>
      <c r="G6" s="35">
        <v>279</v>
      </c>
      <c r="H6" s="35">
        <v>176.04</v>
      </c>
      <c r="I6" s="36">
        <v>5670.2699999999995</v>
      </c>
      <c r="J6" s="36">
        <v>480</v>
      </c>
      <c r="K6" s="35">
        <v>153.15</v>
      </c>
      <c r="L6" s="35">
        <v>4243.92</v>
      </c>
      <c r="M6" s="35">
        <v>359</v>
      </c>
      <c r="N6" s="35">
        <v>161</v>
      </c>
      <c r="O6" s="35">
        <v>5584</v>
      </c>
      <c r="P6" s="35">
        <v>472</v>
      </c>
      <c r="Q6" s="37">
        <f t="shared" ref="Q6:Q69" si="1">E6+H6+K6+N6</f>
        <v>631.65</v>
      </c>
      <c r="R6" s="37">
        <f t="shared" ref="R6:R69" si="2">F6+I6+L6+O6</f>
        <v>18790.37</v>
      </c>
      <c r="S6" s="37">
        <f t="shared" ref="S6:S69" si="3">G6+J6+M6+P6</f>
        <v>1590</v>
      </c>
    </row>
    <row r="7" spans="1:19" ht="15.75" thickBot="1" x14ac:dyDescent="0.35">
      <c r="A7" s="31">
        <v>61001</v>
      </c>
      <c r="B7" s="32">
        <v>466003186</v>
      </c>
      <c r="C7" s="33">
        <v>1205587401</v>
      </c>
      <c r="D7" s="34" t="s">
        <v>14</v>
      </c>
      <c r="E7" s="35">
        <v>168.87</v>
      </c>
      <c r="F7" s="35">
        <v>3726.29</v>
      </c>
      <c r="G7" s="35">
        <v>537</v>
      </c>
      <c r="H7" s="35">
        <v>217.79</v>
      </c>
      <c r="I7" s="36">
        <v>6649.79</v>
      </c>
      <c r="J7" s="36">
        <v>959</v>
      </c>
      <c r="K7" s="35">
        <v>213.3</v>
      </c>
      <c r="L7" s="35">
        <v>5602.7999999999993</v>
      </c>
      <c r="M7" s="35">
        <v>808</v>
      </c>
      <c r="N7" s="35">
        <v>191</v>
      </c>
      <c r="O7" s="35">
        <v>6268</v>
      </c>
      <c r="P7" s="35">
        <v>904</v>
      </c>
      <c r="Q7" s="37">
        <f t="shared" si="1"/>
        <v>790.96</v>
      </c>
      <c r="R7" s="37">
        <f t="shared" si="2"/>
        <v>22246.879999999997</v>
      </c>
      <c r="S7" s="37">
        <f t="shared" si="3"/>
        <v>3208</v>
      </c>
    </row>
    <row r="8" spans="1:19" ht="15.75" thickBot="1" x14ac:dyDescent="0.35">
      <c r="A8" s="31">
        <v>11001</v>
      </c>
      <c r="B8" s="32">
        <v>466001101</v>
      </c>
      <c r="C8" s="33">
        <v>1205539502</v>
      </c>
      <c r="D8" s="34" t="s">
        <v>15</v>
      </c>
      <c r="E8" s="35">
        <v>342.47</v>
      </c>
      <c r="F8" s="35">
        <v>7461.83</v>
      </c>
      <c r="G8" s="35">
        <v>1184</v>
      </c>
      <c r="H8" s="35">
        <v>504.9</v>
      </c>
      <c r="I8" s="36">
        <v>15222.510000000002</v>
      </c>
      <c r="J8" s="36">
        <v>2417</v>
      </c>
      <c r="K8" s="35">
        <v>175.31</v>
      </c>
      <c r="L8" s="35">
        <v>4546.93</v>
      </c>
      <c r="M8" s="35">
        <v>722</v>
      </c>
      <c r="N8" s="35">
        <v>418</v>
      </c>
      <c r="O8" s="35">
        <v>13534</v>
      </c>
      <c r="P8" s="35">
        <v>2148</v>
      </c>
      <c r="Q8" s="37">
        <f t="shared" si="1"/>
        <v>1440.68</v>
      </c>
      <c r="R8" s="37">
        <f t="shared" si="2"/>
        <v>40765.270000000004</v>
      </c>
      <c r="S8" s="37">
        <f t="shared" si="3"/>
        <v>6471</v>
      </c>
    </row>
    <row r="9" spans="1:19" ht="15.75" thickBot="1" x14ac:dyDescent="0.35">
      <c r="A9" s="31">
        <v>38001</v>
      </c>
      <c r="B9" s="32">
        <v>466002040</v>
      </c>
      <c r="C9" s="33">
        <v>1205562201</v>
      </c>
      <c r="D9" s="34" t="s">
        <v>16</v>
      </c>
      <c r="E9" s="35">
        <v>117.52</v>
      </c>
      <c r="F9" s="35">
        <v>2560.9699999999998</v>
      </c>
      <c r="G9" s="35">
        <v>406</v>
      </c>
      <c r="H9" s="35">
        <v>155.94999999999999</v>
      </c>
      <c r="I9" s="36">
        <v>4702.5</v>
      </c>
      <c r="J9" s="36">
        <v>746</v>
      </c>
      <c r="K9" s="35">
        <v>149.61000000000001</v>
      </c>
      <c r="L9" s="35">
        <v>3880.4700000000003</v>
      </c>
      <c r="M9" s="35">
        <v>616</v>
      </c>
      <c r="N9" s="35">
        <v>158</v>
      </c>
      <c r="O9" s="35">
        <v>5108</v>
      </c>
      <c r="P9" s="35">
        <v>811</v>
      </c>
      <c r="Q9" s="37">
        <f t="shared" si="1"/>
        <v>581.07999999999993</v>
      </c>
      <c r="R9" s="37">
        <f t="shared" si="2"/>
        <v>16251.939999999999</v>
      </c>
      <c r="S9" s="37">
        <f t="shared" si="3"/>
        <v>2579</v>
      </c>
    </row>
    <row r="10" spans="1:19" ht="15.75" thickBot="1" x14ac:dyDescent="0.35">
      <c r="A10" s="31">
        <v>21001</v>
      </c>
      <c r="B10" s="32">
        <v>466001509</v>
      </c>
      <c r="C10" s="33">
        <v>1205551601</v>
      </c>
      <c r="D10" s="34" t="s">
        <v>17</v>
      </c>
      <c r="E10" s="35">
        <v>67.05</v>
      </c>
      <c r="F10" s="35">
        <v>1553.67</v>
      </c>
      <c r="G10" s="35">
        <v>139</v>
      </c>
      <c r="H10" s="35">
        <v>84.05</v>
      </c>
      <c r="I10" s="36">
        <v>2695.4900000000002</v>
      </c>
      <c r="J10" s="36">
        <v>241</v>
      </c>
      <c r="K10" s="35">
        <v>71.89</v>
      </c>
      <c r="L10" s="35">
        <v>1983.8000000000002</v>
      </c>
      <c r="M10" s="35">
        <v>177</v>
      </c>
      <c r="N10" s="35">
        <v>78</v>
      </c>
      <c r="O10" s="35">
        <v>2671</v>
      </c>
      <c r="P10" s="35">
        <v>239</v>
      </c>
      <c r="Q10" s="37">
        <f t="shared" si="1"/>
        <v>300.99</v>
      </c>
      <c r="R10" s="37">
        <f t="shared" si="2"/>
        <v>8903.9599999999991</v>
      </c>
      <c r="S10" s="37">
        <f t="shared" si="3"/>
        <v>796</v>
      </c>
    </row>
    <row r="11" spans="1:19" ht="15.75" thickBot="1" x14ac:dyDescent="0.35">
      <c r="A11" s="31">
        <v>4001</v>
      </c>
      <c r="B11" s="32">
        <v>466000715</v>
      </c>
      <c r="C11" s="33">
        <v>1205533301</v>
      </c>
      <c r="D11" s="34" t="s">
        <v>18</v>
      </c>
      <c r="E11" s="35">
        <v>164.86</v>
      </c>
      <c r="F11" s="35">
        <v>3811.96</v>
      </c>
      <c r="G11" s="35">
        <v>350</v>
      </c>
      <c r="H11" s="35">
        <v>159.25</v>
      </c>
      <c r="I11" s="36">
        <v>5096.6899999999996</v>
      </c>
      <c r="J11" s="36">
        <v>467</v>
      </c>
      <c r="K11" s="35">
        <v>142.94999999999999</v>
      </c>
      <c r="L11" s="35">
        <v>3935.41</v>
      </c>
      <c r="M11" s="35">
        <v>361</v>
      </c>
      <c r="N11" s="35">
        <v>130</v>
      </c>
      <c r="O11" s="35">
        <v>4479</v>
      </c>
      <c r="P11" s="35">
        <v>411</v>
      </c>
      <c r="Q11" s="37">
        <f t="shared" si="1"/>
        <v>597.05999999999995</v>
      </c>
      <c r="R11" s="37">
        <f t="shared" si="2"/>
        <v>17323.059999999998</v>
      </c>
      <c r="S11" s="37">
        <f t="shared" si="3"/>
        <v>1589</v>
      </c>
    </row>
    <row r="12" spans="1:19" ht="15.75" thickBot="1" x14ac:dyDescent="0.35">
      <c r="A12" s="31">
        <v>49001</v>
      </c>
      <c r="B12" s="32">
        <v>466002576</v>
      </c>
      <c r="C12" s="33">
        <v>1205571801</v>
      </c>
      <c r="D12" s="34" t="s">
        <v>19</v>
      </c>
      <c r="E12" s="35">
        <v>180.11</v>
      </c>
      <c r="F12" s="35">
        <v>3901.1099999999997</v>
      </c>
      <c r="G12" s="35">
        <v>646</v>
      </c>
      <c r="H12" s="35">
        <v>177.58</v>
      </c>
      <c r="I12" s="36">
        <v>5323.0400000000009</v>
      </c>
      <c r="J12" s="36">
        <v>881</v>
      </c>
      <c r="K12" s="35">
        <v>184.56</v>
      </c>
      <c r="L12" s="35">
        <v>4759.1000000000004</v>
      </c>
      <c r="M12" s="35">
        <v>788</v>
      </c>
      <c r="N12" s="35">
        <v>201</v>
      </c>
      <c r="O12" s="35">
        <v>6487</v>
      </c>
      <c r="P12" s="35">
        <v>1074</v>
      </c>
      <c r="Q12" s="37">
        <f t="shared" si="1"/>
        <v>743.25</v>
      </c>
      <c r="R12" s="37">
        <f t="shared" si="2"/>
        <v>20470.25</v>
      </c>
      <c r="S12" s="37">
        <f t="shared" si="3"/>
        <v>3389</v>
      </c>
    </row>
    <row r="13" spans="1:19" ht="15.75" thickBot="1" x14ac:dyDescent="0.35">
      <c r="A13" s="31">
        <v>9001</v>
      </c>
      <c r="B13" s="32">
        <v>466000986</v>
      </c>
      <c r="C13" s="33">
        <v>1205536601</v>
      </c>
      <c r="D13" s="34" t="s">
        <v>20</v>
      </c>
      <c r="E13" s="35">
        <v>852.26</v>
      </c>
      <c r="F13" s="35">
        <v>18029.78</v>
      </c>
      <c r="G13" s="35">
        <v>3486</v>
      </c>
      <c r="H13" s="35">
        <v>731.89</v>
      </c>
      <c r="I13" s="36">
        <v>21428.039999999997</v>
      </c>
      <c r="J13" s="36">
        <v>4142</v>
      </c>
      <c r="K13" s="35">
        <v>839.73</v>
      </c>
      <c r="L13" s="35">
        <v>21149.119999999999</v>
      </c>
      <c r="M13" s="35">
        <v>4089</v>
      </c>
      <c r="N13" s="35">
        <v>774</v>
      </c>
      <c r="O13" s="35">
        <v>24349</v>
      </c>
      <c r="P13" s="35">
        <v>4707</v>
      </c>
      <c r="Q13" s="37">
        <f t="shared" si="1"/>
        <v>3197.88</v>
      </c>
      <c r="R13" s="37">
        <f t="shared" si="2"/>
        <v>84955.939999999988</v>
      </c>
      <c r="S13" s="37">
        <f t="shared" si="3"/>
        <v>16424</v>
      </c>
    </row>
    <row r="14" spans="1:19" ht="15.75" thickBot="1" x14ac:dyDescent="0.35">
      <c r="A14" s="31">
        <v>3001</v>
      </c>
      <c r="B14" s="32">
        <v>460336575</v>
      </c>
      <c r="C14" s="33">
        <v>1203448301</v>
      </c>
      <c r="D14" s="34" t="s">
        <v>21</v>
      </c>
      <c r="E14" s="35">
        <v>304.70999999999998</v>
      </c>
      <c r="F14" s="35">
        <v>6792.51</v>
      </c>
      <c r="G14" s="35">
        <v>900</v>
      </c>
      <c r="H14" s="35">
        <v>228.48</v>
      </c>
      <c r="I14" s="36">
        <v>7048.23</v>
      </c>
      <c r="J14" s="36">
        <v>934</v>
      </c>
      <c r="K14" s="35">
        <v>324.70999999999998</v>
      </c>
      <c r="L14" s="35">
        <v>8617.2999999999993</v>
      </c>
      <c r="M14" s="35">
        <v>1142</v>
      </c>
      <c r="N14" s="35">
        <v>259</v>
      </c>
      <c r="O14" s="35">
        <v>8579</v>
      </c>
      <c r="P14" s="35">
        <v>1137</v>
      </c>
      <c r="Q14" s="37">
        <f t="shared" si="1"/>
        <v>1116.8999999999999</v>
      </c>
      <c r="R14" s="37">
        <f t="shared" si="2"/>
        <v>31037.040000000001</v>
      </c>
      <c r="S14" s="37">
        <f t="shared" si="3"/>
        <v>4113</v>
      </c>
    </row>
    <row r="15" spans="1:19" ht="15.75" thickBot="1" x14ac:dyDescent="0.35">
      <c r="A15" s="31">
        <v>61002</v>
      </c>
      <c r="B15" s="32">
        <v>466002216</v>
      </c>
      <c r="C15" s="33">
        <v>1205565501</v>
      </c>
      <c r="D15" s="34" t="s">
        <v>22</v>
      </c>
      <c r="E15" s="35">
        <v>176.31</v>
      </c>
      <c r="F15" s="35">
        <v>3760.9799999999996</v>
      </c>
      <c r="G15" s="35">
        <v>690</v>
      </c>
      <c r="H15" s="35">
        <v>240.09</v>
      </c>
      <c r="I15" s="36">
        <v>7087.8000000000011</v>
      </c>
      <c r="J15" s="36">
        <v>1300</v>
      </c>
      <c r="K15" s="35">
        <v>198.6</v>
      </c>
      <c r="L15" s="35">
        <v>5043.9400000000005</v>
      </c>
      <c r="M15" s="35">
        <v>925</v>
      </c>
      <c r="N15" s="35">
        <v>209</v>
      </c>
      <c r="O15" s="35">
        <v>6637</v>
      </c>
      <c r="P15" s="35">
        <v>1218</v>
      </c>
      <c r="Q15" s="37">
        <f t="shared" si="1"/>
        <v>824</v>
      </c>
      <c r="R15" s="37">
        <f t="shared" si="2"/>
        <v>22529.72</v>
      </c>
      <c r="S15" s="37">
        <f t="shared" si="3"/>
        <v>4133</v>
      </c>
    </row>
    <row r="16" spans="1:19" ht="15.75" thickBot="1" x14ac:dyDescent="0.35">
      <c r="A16" s="31">
        <v>25001</v>
      </c>
      <c r="B16" s="32"/>
      <c r="C16" s="33"/>
      <c r="D16" s="34" t="s">
        <v>23</v>
      </c>
      <c r="E16" s="35">
        <v>54.14</v>
      </c>
      <c r="F16" s="35">
        <v>1292.7</v>
      </c>
      <c r="G16" s="35">
        <v>74</v>
      </c>
      <c r="H16" s="35">
        <v>62.65</v>
      </c>
      <c r="I16" s="36">
        <v>2070.7799999999997</v>
      </c>
      <c r="J16" s="36">
        <v>118</v>
      </c>
      <c r="K16" s="35">
        <v>63.02</v>
      </c>
      <c r="L16" s="35">
        <v>1792.2</v>
      </c>
      <c r="M16" s="35">
        <v>102</v>
      </c>
      <c r="N16" s="35">
        <v>57</v>
      </c>
      <c r="O16" s="35">
        <v>2027</v>
      </c>
      <c r="P16" s="35">
        <v>116</v>
      </c>
      <c r="Q16" s="37">
        <f t="shared" si="1"/>
        <v>236.81</v>
      </c>
      <c r="R16" s="37">
        <f t="shared" si="2"/>
        <v>7182.6799999999994</v>
      </c>
      <c r="S16" s="37">
        <f t="shared" si="3"/>
        <v>410</v>
      </c>
    </row>
    <row r="17" spans="1:19" ht="15.75" thickBot="1" x14ac:dyDescent="0.35">
      <c r="A17" s="31">
        <v>52001</v>
      </c>
      <c r="B17" s="32">
        <v>466002734</v>
      </c>
      <c r="C17" s="33">
        <v>1205577201</v>
      </c>
      <c r="D17" s="34" t="s">
        <v>24</v>
      </c>
      <c r="E17" s="35">
        <v>46.08</v>
      </c>
      <c r="F17" s="35">
        <v>983.40000000000009</v>
      </c>
      <c r="G17" s="35">
        <v>180</v>
      </c>
      <c r="H17" s="35">
        <v>65.61</v>
      </c>
      <c r="I17" s="36">
        <v>1937.12</v>
      </c>
      <c r="J17" s="36">
        <v>355</v>
      </c>
      <c r="K17" s="35">
        <v>50.92</v>
      </c>
      <c r="L17" s="35">
        <v>1293.46</v>
      </c>
      <c r="M17" s="35">
        <v>237</v>
      </c>
      <c r="N17" s="35">
        <v>79</v>
      </c>
      <c r="O17" s="35">
        <v>2500</v>
      </c>
      <c r="P17" s="35">
        <v>458</v>
      </c>
      <c r="Q17" s="37">
        <f t="shared" si="1"/>
        <v>241.61</v>
      </c>
      <c r="R17" s="37">
        <f t="shared" si="2"/>
        <v>6713.98</v>
      </c>
      <c r="S17" s="37">
        <f t="shared" si="3"/>
        <v>1230</v>
      </c>
    </row>
    <row r="18" spans="1:19" ht="15.75" thickBot="1" x14ac:dyDescent="0.35">
      <c r="A18" s="31">
        <v>4002</v>
      </c>
      <c r="B18" s="32">
        <v>460311996</v>
      </c>
      <c r="C18" s="33">
        <v>1203280402</v>
      </c>
      <c r="D18" s="34" t="s">
        <v>25</v>
      </c>
      <c r="E18" s="35">
        <v>229.59</v>
      </c>
      <c r="F18" s="35">
        <v>4822.2700000000004</v>
      </c>
      <c r="G18" s="35">
        <v>974</v>
      </c>
      <c r="H18" s="35">
        <v>299.04000000000002</v>
      </c>
      <c r="I18" s="36">
        <v>8692.61</v>
      </c>
      <c r="J18" s="36">
        <v>1755</v>
      </c>
      <c r="K18" s="35">
        <v>327.43</v>
      </c>
      <c r="L18" s="35">
        <v>8187.9600000000009</v>
      </c>
      <c r="M18" s="35">
        <v>1653</v>
      </c>
      <c r="N18" s="35">
        <v>330</v>
      </c>
      <c r="O18" s="35">
        <v>10308</v>
      </c>
      <c r="P18" s="35">
        <v>2082</v>
      </c>
      <c r="Q18" s="37">
        <f t="shared" si="1"/>
        <v>1186.06</v>
      </c>
      <c r="R18" s="37">
        <f t="shared" si="2"/>
        <v>32010.840000000004</v>
      </c>
      <c r="S18" s="37">
        <f t="shared" si="3"/>
        <v>6464</v>
      </c>
    </row>
    <row r="19" spans="1:19" ht="15.75" thickBot="1" x14ac:dyDescent="0.35">
      <c r="A19" s="31">
        <v>22001</v>
      </c>
      <c r="B19" s="32">
        <v>466001527</v>
      </c>
      <c r="C19" s="33">
        <v>1205552601</v>
      </c>
      <c r="D19" s="34" t="s">
        <v>26</v>
      </c>
      <c r="E19" s="35">
        <v>58.36</v>
      </c>
      <c r="F19" s="35">
        <v>1324.41</v>
      </c>
      <c r="G19" s="35">
        <v>149</v>
      </c>
      <c r="H19" s="35">
        <v>66.239999999999995</v>
      </c>
      <c r="I19" s="36">
        <v>2080.2400000000002</v>
      </c>
      <c r="J19" s="36">
        <v>234</v>
      </c>
      <c r="K19" s="35">
        <v>55.51</v>
      </c>
      <c r="L19" s="35">
        <v>1499.3899999999999</v>
      </c>
      <c r="M19" s="35">
        <v>169</v>
      </c>
      <c r="N19" s="35">
        <v>66</v>
      </c>
      <c r="O19" s="35">
        <v>2226</v>
      </c>
      <c r="P19" s="35">
        <v>250</v>
      </c>
      <c r="Q19" s="37">
        <f t="shared" si="1"/>
        <v>246.10999999999999</v>
      </c>
      <c r="R19" s="37">
        <f t="shared" si="2"/>
        <v>7130.0400000000009</v>
      </c>
      <c r="S19" s="37">
        <f t="shared" si="3"/>
        <v>802</v>
      </c>
    </row>
    <row r="20" spans="1:19" ht="15.75" thickBot="1" x14ac:dyDescent="0.35">
      <c r="A20" s="31">
        <v>49002</v>
      </c>
      <c r="B20" s="32">
        <v>466002577</v>
      </c>
      <c r="C20" s="33">
        <v>1205572401</v>
      </c>
      <c r="D20" s="34" t="s">
        <v>27</v>
      </c>
      <c r="E20" s="35">
        <v>1011.4</v>
      </c>
      <c r="F20" s="35">
        <v>22188.33</v>
      </c>
      <c r="G20" s="35">
        <v>3345</v>
      </c>
      <c r="H20" s="35">
        <v>1214.01</v>
      </c>
      <c r="I20" s="36">
        <v>36857.599999999999</v>
      </c>
      <c r="J20" s="36">
        <v>5556</v>
      </c>
      <c r="K20" s="35">
        <v>948.55</v>
      </c>
      <c r="L20" s="35">
        <v>24773.75</v>
      </c>
      <c r="M20" s="35">
        <v>3735</v>
      </c>
      <c r="N20" s="35">
        <v>1054</v>
      </c>
      <c r="O20" s="35">
        <v>34371</v>
      </c>
      <c r="P20" s="35">
        <v>5181</v>
      </c>
      <c r="Q20" s="37">
        <f t="shared" si="1"/>
        <v>4227.96</v>
      </c>
      <c r="R20" s="37">
        <f t="shared" si="2"/>
        <v>118190.68</v>
      </c>
      <c r="S20" s="37">
        <f t="shared" si="3"/>
        <v>17817</v>
      </c>
    </row>
    <row r="21" spans="1:19" ht="15.75" thickBot="1" x14ac:dyDescent="0.35">
      <c r="A21" s="31">
        <v>30003</v>
      </c>
      <c r="B21" s="32">
        <v>271280893</v>
      </c>
      <c r="C21" s="33">
        <v>12239828</v>
      </c>
      <c r="D21" s="34" t="s">
        <v>28</v>
      </c>
      <c r="E21" s="35">
        <v>177.73</v>
      </c>
      <c r="F21" s="35">
        <v>4060.96</v>
      </c>
      <c r="G21" s="35">
        <v>426</v>
      </c>
      <c r="H21" s="35">
        <v>156.19999999999999</v>
      </c>
      <c r="I21" s="36">
        <v>4939.0200000000004</v>
      </c>
      <c r="J21" s="36">
        <v>518</v>
      </c>
      <c r="K21" s="35">
        <v>153.74</v>
      </c>
      <c r="L21" s="35">
        <v>4181.5599999999995</v>
      </c>
      <c r="M21" s="35">
        <v>439</v>
      </c>
      <c r="N21" s="35">
        <v>162</v>
      </c>
      <c r="O21" s="35">
        <v>5492</v>
      </c>
      <c r="P21" s="35">
        <v>576</v>
      </c>
      <c r="Q21" s="37">
        <f t="shared" si="1"/>
        <v>649.66999999999996</v>
      </c>
      <c r="R21" s="37">
        <f t="shared" si="2"/>
        <v>18673.54</v>
      </c>
      <c r="S21" s="37">
        <f t="shared" si="3"/>
        <v>1959</v>
      </c>
    </row>
    <row r="22" spans="1:19" ht="15.75" thickBot="1" x14ac:dyDescent="0.35">
      <c r="A22" s="31">
        <v>45004</v>
      </c>
      <c r="B22" s="32">
        <v>431957001</v>
      </c>
      <c r="C22" s="33">
        <v>1202663501</v>
      </c>
      <c r="D22" s="34" t="s">
        <v>29</v>
      </c>
      <c r="E22" s="35">
        <v>137.96</v>
      </c>
      <c r="F22" s="35">
        <v>3102.78</v>
      </c>
      <c r="G22" s="35">
        <v>380</v>
      </c>
      <c r="H22" s="35">
        <v>175.5</v>
      </c>
      <c r="I22" s="36">
        <v>5463.25</v>
      </c>
      <c r="J22" s="36">
        <v>668</v>
      </c>
      <c r="K22" s="35">
        <v>145.06</v>
      </c>
      <c r="L22" s="35">
        <v>3884.74</v>
      </c>
      <c r="M22" s="35">
        <v>475</v>
      </c>
      <c r="N22" s="35">
        <v>171</v>
      </c>
      <c r="O22" s="35">
        <v>5734</v>
      </c>
      <c r="P22" s="35">
        <v>701</v>
      </c>
      <c r="Q22" s="37">
        <f t="shared" si="1"/>
        <v>629.52</v>
      </c>
      <c r="R22" s="37">
        <f t="shared" si="2"/>
        <v>18184.77</v>
      </c>
      <c r="S22" s="37">
        <f t="shared" si="3"/>
        <v>2224</v>
      </c>
    </row>
    <row r="23" spans="1:19" ht="15.75" thickBot="1" x14ac:dyDescent="0.35">
      <c r="A23" s="31">
        <v>5001</v>
      </c>
      <c r="B23" s="32">
        <v>466000834</v>
      </c>
      <c r="C23" s="33">
        <v>1205533601</v>
      </c>
      <c r="D23" s="34" t="s">
        <v>30</v>
      </c>
      <c r="E23" s="35">
        <v>1019.28</v>
      </c>
      <c r="F23" s="35">
        <v>22232.28</v>
      </c>
      <c r="G23" s="35">
        <v>3500</v>
      </c>
      <c r="H23" s="35">
        <v>1079.78</v>
      </c>
      <c r="I23" s="36">
        <v>32594</v>
      </c>
      <c r="J23" s="36">
        <v>5130</v>
      </c>
      <c r="K23" s="35">
        <v>944.01</v>
      </c>
      <c r="L23" s="35">
        <v>24513.439999999999</v>
      </c>
      <c r="M23" s="35">
        <v>3859</v>
      </c>
      <c r="N23" s="35">
        <v>1061</v>
      </c>
      <c r="O23" s="35">
        <v>34403</v>
      </c>
      <c r="P23" s="35">
        <v>5415</v>
      </c>
      <c r="Q23" s="37">
        <f t="shared" si="1"/>
        <v>4104.07</v>
      </c>
      <c r="R23" s="37">
        <f t="shared" si="2"/>
        <v>113742.72</v>
      </c>
      <c r="S23" s="37">
        <f t="shared" si="3"/>
        <v>17904</v>
      </c>
    </row>
    <row r="24" spans="1:19" ht="15.75" thickBot="1" x14ac:dyDescent="0.35">
      <c r="A24" s="31">
        <v>26002</v>
      </c>
      <c r="B24" s="32">
        <v>466001700</v>
      </c>
      <c r="C24" s="33">
        <v>1205556001</v>
      </c>
      <c r="D24" s="34" t="s">
        <v>31</v>
      </c>
      <c r="E24" s="35">
        <v>63.48</v>
      </c>
      <c r="F24" s="35">
        <v>1368.64</v>
      </c>
      <c r="G24" s="35">
        <v>234</v>
      </c>
      <c r="H24" s="35">
        <v>145.66999999999999</v>
      </c>
      <c r="I24" s="36">
        <v>4346.21</v>
      </c>
      <c r="J24" s="36">
        <v>743</v>
      </c>
      <c r="K24" s="35">
        <v>136.43</v>
      </c>
      <c r="L24" s="35">
        <v>3501.42</v>
      </c>
      <c r="M24" s="35">
        <v>599</v>
      </c>
      <c r="N24" s="35">
        <v>142</v>
      </c>
      <c r="O24" s="35">
        <v>4543</v>
      </c>
      <c r="P24" s="35">
        <v>777</v>
      </c>
      <c r="Q24" s="37">
        <f t="shared" si="1"/>
        <v>487.58</v>
      </c>
      <c r="R24" s="37">
        <f t="shared" si="2"/>
        <v>13759.27</v>
      </c>
      <c r="S24" s="37">
        <f t="shared" si="3"/>
        <v>2353</v>
      </c>
    </row>
    <row r="25" spans="1:19" ht="15.75" thickBot="1" x14ac:dyDescent="0.35">
      <c r="A25" s="31">
        <v>43001</v>
      </c>
      <c r="B25" s="32">
        <v>466002267</v>
      </c>
      <c r="C25" s="33">
        <v>1205566701</v>
      </c>
      <c r="D25" s="34" t="s">
        <v>32</v>
      </c>
      <c r="E25" s="35">
        <v>126.89</v>
      </c>
      <c r="F25" s="35">
        <v>2774.41</v>
      </c>
      <c r="G25" s="35">
        <v>429</v>
      </c>
      <c r="H25" s="35">
        <v>140.5</v>
      </c>
      <c r="I25" s="36">
        <v>4250.5</v>
      </c>
      <c r="J25" s="36">
        <v>658</v>
      </c>
      <c r="K25" s="35">
        <v>140.30000000000001</v>
      </c>
      <c r="L25" s="35">
        <v>3651.6100000000006</v>
      </c>
      <c r="M25" s="35">
        <v>565</v>
      </c>
      <c r="N25" s="35">
        <v>143</v>
      </c>
      <c r="O25" s="35">
        <v>4654</v>
      </c>
      <c r="P25" s="35">
        <v>720</v>
      </c>
      <c r="Q25" s="37">
        <f t="shared" si="1"/>
        <v>550.69000000000005</v>
      </c>
      <c r="R25" s="37">
        <f t="shared" si="2"/>
        <v>15330.52</v>
      </c>
      <c r="S25" s="37">
        <f t="shared" si="3"/>
        <v>2372</v>
      </c>
    </row>
    <row r="26" spans="1:19" ht="15.75" thickBot="1" x14ac:dyDescent="0.35">
      <c r="A26" s="31">
        <v>41001</v>
      </c>
      <c r="B26" s="32">
        <v>466002143</v>
      </c>
      <c r="C26" s="33">
        <v>1205564802</v>
      </c>
      <c r="D26" s="34" t="s">
        <v>33</v>
      </c>
      <c r="E26" s="35">
        <v>291.51</v>
      </c>
      <c r="F26" s="35">
        <v>6027.38</v>
      </c>
      <c r="G26" s="35">
        <v>1332</v>
      </c>
      <c r="H26" s="35">
        <v>354.43</v>
      </c>
      <c r="I26" s="36">
        <v>10141.57</v>
      </c>
      <c r="J26" s="36">
        <v>2241</v>
      </c>
      <c r="K26" s="35">
        <v>306.3</v>
      </c>
      <c r="L26" s="35">
        <v>7539.8099999999995</v>
      </c>
      <c r="M26" s="35">
        <v>1666</v>
      </c>
      <c r="N26" s="35">
        <v>328</v>
      </c>
      <c r="O26" s="35">
        <v>10070</v>
      </c>
      <c r="P26" s="35">
        <v>2225</v>
      </c>
      <c r="Q26" s="37">
        <f t="shared" si="1"/>
        <v>1280.24</v>
      </c>
      <c r="R26" s="37">
        <f t="shared" si="2"/>
        <v>33778.76</v>
      </c>
      <c r="S26" s="37">
        <f t="shared" si="3"/>
        <v>7464</v>
      </c>
    </row>
    <row r="27" spans="1:19" ht="15.75" thickBot="1" x14ac:dyDescent="0.35">
      <c r="A27" s="31">
        <v>28001</v>
      </c>
      <c r="B27" s="32">
        <v>466001776</v>
      </c>
      <c r="C27" s="33">
        <v>1205557201</v>
      </c>
      <c r="D27" s="34" t="s">
        <v>34</v>
      </c>
      <c r="E27" s="35">
        <v>98.56</v>
      </c>
      <c r="F27" s="35">
        <v>2005.29</v>
      </c>
      <c r="G27" s="35">
        <v>483</v>
      </c>
      <c r="H27" s="35">
        <v>144.33000000000001</v>
      </c>
      <c r="I27" s="36">
        <v>4064.38</v>
      </c>
      <c r="J27" s="36">
        <v>978</v>
      </c>
      <c r="K27" s="35">
        <v>131.66999999999999</v>
      </c>
      <c r="L27" s="35">
        <v>3189.46</v>
      </c>
      <c r="M27" s="35">
        <v>768</v>
      </c>
      <c r="N27" s="35">
        <v>151</v>
      </c>
      <c r="O27" s="35">
        <v>4569</v>
      </c>
      <c r="P27" s="35">
        <v>1100</v>
      </c>
      <c r="Q27" s="37">
        <f t="shared" si="1"/>
        <v>525.55999999999995</v>
      </c>
      <c r="R27" s="37">
        <f t="shared" si="2"/>
        <v>13828.130000000001</v>
      </c>
      <c r="S27" s="37">
        <f t="shared" si="3"/>
        <v>3329</v>
      </c>
    </row>
    <row r="28" spans="1:19" ht="15.75" thickBot="1" x14ac:dyDescent="0.35">
      <c r="A28" s="31">
        <v>60001</v>
      </c>
      <c r="B28" s="32">
        <v>466003121</v>
      </c>
      <c r="C28" s="33">
        <v>1205584301</v>
      </c>
      <c r="D28" s="34" t="s">
        <v>35</v>
      </c>
      <c r="E28" s="35">
        <v>165.18</v>
      </c>
      <c r="F28" s="35">
        <v>3724.1499999999996</v>
      </c>
      <c r="G28" s="35">
        <v>446</v>
      </c>
      <c r="H28" s="35">
        <v>157.18</v>
      </c>
      <c r="I28" s="36">
        <v>4903.5</v>
      </c>
      <c r="J28" s="36">
        <v>588</v>
      </c>
      <c r="K28" s="35">
        <v>114.66</v>
      </c>
      <c r="L28" s="35">
        <v>3077</v>
      </c>
      <c r="M28" s="35">
        <v>369</v>
      </c>
      <c r="N28" s="35">
        <v>126</v>
      </c>
      <c r="O28" s="35">
        <v>4214</v>
      </c>
      <c r="P28" s="35">
        <v>505</v>
      </c>
      <c r="Q28" s="37">
        <f t="shared" si="1"/>
        <v>563.02</v>
      </c>
      <c r="R28" s="37">
        <f t="shared" si="2"/>
        <v>15918.65</v>
      </c>
      <c r="S28" s="37">
        <f t="shared" si="3"/>
        <v>1908</v>
      </c>
    </row>
    <row r="29" spans="1:19" ht="15.75" thickBot="1" x14ac:dyDescent="0.35">
      <c r="A29" s="31">
        <v>7001</v>
      </c>
      <c r="B29" s="32">
        <v>466000957</v>
      </c>
      <c r="C29" s="33">
        <v>1205535401</v>
      </c>
      <c r="D29" s="34" t="s">
        <v>36</v>
      </c>
      <c r="E29" s="35">
        <v>644.64</v>
      </c>
      <c r="F29" s="35">
        <v>12629.43</v>
      </c>
      <c r="G29" s="35">
        <v>3645</v>
      </c>
      <c r="H29" s="35">
        <v>762.12</v>
      </c>
      <c r="I29" s="36">
        <v>20662.11</v>
      </c>
      <c r="J29" s="36">
        <v>5964</v>
      </c>
      <c r="K29" s="35">
        <v>479.2</v>
      </c>
      <c r="L29" s="35">
        <v>11176.54</v>
      </c>
      <c r="M29" s="35">
        <v>3226</v>
      </c>
      <c r="N29" s="35">
        <v>505</v>
      </c>
      <c r="O29" s="35">
        <v>14711</v>
      </c>
      <c r="P29" s="35">
        <v>4246</v>
      </c>
      <c r="Q29" s="37">
        <f t="shared" si="1"/>
        <v>2390.96</v>
      </c>
      <c r="R29" s="37">
        <f t="shared" si="2"/>
        <v>59179.08</v>
      </c>
      <c r="S29" s="37">
        <f t="shared" si="3"/>
        <v>17081</v>
      </c>
    </row>
    <row r="30" spans="1:19" ht="15.75" thickBot="1" x14ac:dyDescent="0.35">
      <c r="A30" s="31">
        <v>39001</v>
      </c>
      <c r="B30" s="32">
        <v>460282624</v>
      </c>
      <c r="C30" s="33">
        <v>1203179701</v>
      </c>
      <c r="D30" s="34" t="s">
        <v>37</v>
      </c>
      <c r="E30" s="35">
        <v>187.04</v>
      </c>
      <c r="F30" s="35">
        <v>4206.8500000000004</v>
      </c>
      <c r="G30" s="35">
        <v>515</v>
      </c>
      <c r="H30" s="35">
        <v>213.44</v>
      </c>
      <c r="I30" s="36">
        <v>6643.89</v>
      </c>
      <c r="J30" s="36">
        <v>813</v>
      </c>
      <c r="K30" s="35">
        <v>169.24</v>
      </c>
      <c r="L30" s="35">
        <v>4532.62</v>
      </c>
      <c r="M30" s="35">
        <v>554</v>
      </c>
      <c r="N30" s="35">
        <v>192</v>
      </c>
      <c r="O30" s="35">
        <v>6416</v>
      </c>
      <c r="P30" s="35">
        <v>785</v>
      </c>
      <c r="Q30" s="37">
        <f t="shared" si="1"/>
        <v>761.72</v>
      </c>
      <c r="R30" s="37">
        <f t="shared" si="2"/>
        <v>21799.360000000001</v>
      </c>
      <c r="S30" s="37">
        <f t="shared" si="3"/>
        <v>2667</v>
      </c>
    </row>
    <row r="31" spans="1:19" ht="15.75" thickBot="1" x14ac:dyDescent="0.35">
      <c r="A31" s="31">
        <v>12002</v>
      </c>
      <c r="B31" s="32">
        <v>466001150</v>
      </c>
      <c r="C31" s="33">
        <v>1205540801</v>
      </c>
      <c r="D31" s="34" t="s">
        <v>38</v>
      </c>
      <c r="E31" s="35">
        <v>141.27000000000001</v>
      </c>
      <c r="F31" s="35">
        <v>3174.49</v>
      </c>
      <c r="G31" s="35">
        <v>392</v>
      </c>
      <c r="H31" s="35">
        <v>146.91999999999999</v>
      </c>
      <c r="I31" s="36">
        <v>4567.84</v>
      </c>
      <c r="J31" s="36">
        <v>565</v>
      </c>
      <c r="K31" s="35">
        <v>141.9</v>
      </c>
      <c r="L31" s="35">
        <v>3795.83</v>
      </c>
      <c r="M31" s="35">
        <v>469</v>
      </c>
      <c r="N31" s="35">
        <v>164</v>
      </c>
      <c r="O31" s="35">
        <v>5488</v>
      </c>
      <c r="P31" s="35">
        <v>678</v>
      </c>
      <c r="Q31" s="37">
        <f t="shared" si="1"/>
        <v>594.09</v>
      </c>
      <c r="R31" s="37">
        <f t="shared" si="2"/>
        <v>17026.16</v>
      </c>
      <c r="S31" s="37">
        <f t="shared" si="3"/>
        <v>2104</v>
      </c>
    </row>
    <row r="32" spans="1:19" ht="15.75" thickBot="1" x14ac:dyDescent="0.35">
      <c r="A32" s="31">
        <v>50005</v>
      </c>
      <c r="B32" s="32">
        <v>450421481</v>
      </c>
      <c r="C32" s="33">
        <v>1202784001</v>
      </c>
      <c r="D32" s="34" t="s">
        <v>39</v>
      </c>
      <c r="E32" s="35">
        <v>105.01</v>
      </c>
      <c r="F32" s="35">
        <v>2374.9499999999998</v>
      </c>
      <c r="G32" s="35">
        <v>276</v>
      </c>
      <c r="H32" s="35">
        <v>149.16999999999999</v>
      </c>
      <c r="I32" s="36">
        <v>4669.3899999999994</v>
      </c>
      <c r="J32" s="36">
        <v>542</v>
      </c>
      <c r="K32" s="35">
        <v>141.11000000000001</v>
      </c>
      <c r="L32" s="35">
        <v>3800.08</v>
      </c>
      <c r="M32" s="35">
        <v>441</v>
      </c>
      <c r="N32" s="35">
        <v>162</v>
      </c>
      <c r="O32" s="35">
        <v>5456</v>
      </c>
      <c r="P32" s="35">
        <v>633</v>
      </c>
      <c r="Q32" s="37">
        <f t="shared" si="1"/>
        <v>557.29</v>
      </c>
      <c r="R32" s="37">
        <f t="shared" si="2"/>
        <v>16300.419999999998</v>
      </c>
      <c r="S32" s="37">
        <f t="shared" si="3"/>
        <v>1892</v>
      </c>
    </row>
    <row r="33" spans="1:19" ht="15.75" thickBot="1" x14ac:dyDescent="0.35">
      <c r="A33" s="31">
        <v>59003</v>
      </c>
      <c r="B33" s="32">
        <v>460308139</v>
      </c>
      <c r="C33" s="33">
        <v>1203239301</v>
      </c>
      <c r="D33" s="34" t="s">
        <v>40</v>
      </c>
      <c r="E33" s="35">
        <v>180.3</v>
      </c>
      <c r="F33" s="35">
        <v>3982.7299999999996</v>
      </c>
      <c r="G33" s="35">
        <v>569</v>
      </c>
      <c r="H33" s="35">
        <v>170.8</v>
      </c>
      <c r="I33" s="36">
        <v>5221.21</v>
      </c>
      <c r="J33" s="36">
        <v>746</v>
      </c>
      <c r="K33" s="35">
        <v>153.75</v>
      </c>
      <c r="L33" s="35">
        <v>4042.9400000000005</v>
      </c>
      <c r="M33" s="35">
        <v>578</v>
      </c>
      <c r="N33" s="35">
        <v>145</v>
      </c>
      <c r="O33" s="35">
        <v>4761</v>
      </c>
      <c r="P33" s="35">
        <v>680</v>
      </c>
      <c r="Q33" s="37">
        <f t="shared" si="1"/>
        <v>649.85</v>
      </c>
      <c r="R33" s="37">
        <f t="shared" si="2"/>
        <v>18007.879999999997</v>
      </c>
      <c r="S33" s="37">
        <f t="shared" si="3"/>
        <v>2573</v>
      </c>
    </row>
    <row r="34" spans="1:19" ht="15.75" thickBot="1" x14ac:dyDescent="0.35">
      <c r="A34" s="31">
        <v>21002</v>
      </c>
      <c r="B34" s="32">
        <v>466001510</v>
      </c>
      <c r="C34" s="33">
        <v>1205551901</v>
      </c>
      <c r="D34" s="34" t="s">
        <v>41</v>
      </c>
      <c r="E34" s="35">
        <v>48.29</v>
      </c>
      <c r="F34" s="35">
        <v>1137.0899999999999</v>
      </c>
      <c r="G34" s="35">
        <v>82</v>
      </c>
      <c r="H34" s="35">
        <v>80.59</v>
      </c>
      <c r="I34" s="36">
        <v>2626.49</v>
      </c>
      <c r="J34" s="36">
        <v>189</v>
      </c>
      <c r="K34" s="35">
        <v>72.11</v>
      </c>
      <c r="L34" s="35">
        <v>2022.3400000000001</v>
      </c>
      <c r="M34" s="35">
        <v>145</v>
      </c>
      <c r="N34" s="35">
        <v>75</v>
      </c>
      <c r="O34" s="35">
        <v>2618</v>
      </c>
      <c r="P34" s="35">
        <v>188</v>
      </c>
      <c r="Q34" s="37">
        <f t="shared" si="1"/>
        <v>275.99</v>
      </c>
      <c r="R34" s="37">
        <f t="shared" si="2"/>
        <v>8403.92</v>
      </c>
      <c r="S34" s="37">
        <f t="shared" si="3"/>
        <v>604</v>
      </c>
    </row>
    <row r="35" spans="1:19" ht="15.75" thickBot="1" x14ac:dyDescent="0.35">
      <c r="A35" s="31">
        <v>16001</v>
      </c>
      <c r="B35" s="32">
        <v>466001309</v>
      </c>
      <c r="C35" s="33">
        <v>1205545501</v>
      </c>
      <c r="D35" s="34" t="s">
        <v>42</v>
      </c>
      <c r="E35" s="35">
        <v>351.93</v>
      </c>
      <c r="F35" s="35">
        <v>7294.7199999999993</v>
      </c>
      <c r="G35" s="35">
        <v>1590</v>
      </c>
      <c r="H35" s="35">
        <v>402.79</v>
      </c>
      <c r="I35" s="36">
        <v>11553.33</v>
      </c>
      <c r="J35" s="36">
        <v>2519</v>
      </c>
      <c r="K35" s="35">
        <v>433.85</v>
      </c>
      <c r="L35" s="35">
        <v>10705.27</v>
      </c>
      <c r="M35" s="35">
        <v>2334</v>
      </c>
      <c r="N35" s="35">
        <v>473</v>
      </c>
      <c r="O35" s="35">
        <v>14569</v>
      </c>
      <c r="P35" s="35">
        <v>3177</v>
      </c>
      <c r="Q35" s="37">
        <f t="shared" si="1"/>
        <v>1661.5700000000002</v>
      </c>
      <c r="R35" s="37">
        <f t="shared" si="2"/>
        <v>44122.32</v>
      </c>
      <c r="S35" s="37">
        <f t="shared" si="3"/>
        <v>9620</v>
      </c>
    </row>
    <row r="36" spans="1:19" ht="15.75" thickBot="1" x14ac:dyDescent="0.35">
      <c r="A36" s="31">
        <v>61008</v>
      </c>
      <c r="B36" s="32">
        <v>466003189</v>
      </c>
      <c r="C36" s="33">
        <v>1205587801</v>
      </c>
      <c r="D36" s="34" t="s">
        <v>43</v>
      </c>
      <c r="E36" s="35">
        <v>354.24</v>
      </c>
      <c r="F36" s="35">
        <v>8049.0300000000007</v>
      </c>
      <c r="G36" s="35">
        <v>894</v>
      </c>
      <c r="H36" s="35">
        <v>357.79</v>
      </c>
      <c r="I36" s="36">
        <v>11250.12</v>
      </c>
      <c r="J36" s="36">
        <v>1250</v>
      </c>
      <c r="K36" s="35">
        <v>365.11</v>
      </c>
      <c r="L36" s="35">
        <v>9876.3799999999992</v>
      </c>
      <c r="M36" s="35">
        <v>1097</v>
      </c>
      <c r="N36" s="35">
        <v>388</v>
      </c>
      <c r="O36" s="35">
        <v>13113</v>
      </c>
      <c r="P36" s="35">
        <v>1457</v>
      </c>
      <c r="Q36" s="37">
        <f t="shared" si="1"/>
        <v>1465.1399999999999</v>
      </c>
      <c r="R36" s="37">
        <f t="shared" si="2"/>
        <v>42288.53</v>
      </c>
      <c r="S36" s="37">
        <f t="shared" si="3"/>
        <v>4698</v>
      </c>
    </row>
    <row r="37" spans="1:19" ht="15.75" thickBot="1" x14ac:dyDescent="0.35">
      <c r="A37" s="31">
        <v>38002</v>
      </c>
      <c r="B37" s="32">
        <v>466002091</v>
      </c>
      <c r="C37" s="33">
        <v>1205563301</v>
      </c>
      <c r="D37" s="34" t="s">
        <v>44</v>
      </c>
      <c r="E37" s="35">
        <v>112.06</v>
      </c>
      <c r="F37" s="35">
        <v>2452.9699999999998</v>
      </c>
      <c r="G37" s="35">
        <v>376</v>
      </c>
      <c r="H37" s="35">
        <v>178</v>
      </c>
      <c r="I37" s="36">
        <v>5391.84</v>
      </c>
      <c r="J37" s="36">
        <v>827</v>
      </c>
      <c r="K37" s="35">
        <v>153.13999999999999</v>
      </c>
      <c r="L37" s="35">
        <v>3990.6400000000003</v>
      </c>
      <c r="M37" s="35">
        <v>612</v>
      </c>
      <c r="N37" s="35">
        <v>148</v>
      </c>
      <c r="O37" s="35">
        <v>4803</v>
      </c>
      <c r="P37" s="35">
        <v>737</v>
      </c>
      <c r="Q37" s="37">
        <f t="shared" si="1"/>
        <v>591.20000000000005</v>
      </c>
      <c r="R37" s="37">
        <f t="shared" si="2"/>
        <v>16638.45</v>
      </c>
      <c r="S37" s="37">
        <f t="shared" si="3"/>
        <v>2552</v>
      </c>
    </row>
    <row r="38" spans="1:19" s="6" customFormat="1" ht="15.75" thickBot="1" x14ac:dyDescent="0.35">
      <c r="A38" s="31">
        <v>49003</v>
      </c>
      <c r="B38" s="32">
        <v>466002579</v>
      </c>
      <c r="C38" s="33">
        <v>1205572801</v>
      </c>
      <c r="D38" s="34" t="s">
        <v>45</v>
      </c>
      <c r="E38" s="35">
        <v>259.39999999999998</v>
      </c>
      <c r="F38" s="35">
        <v>5612.76</v>
      </c>
      <c r="G38" s="35">
        <v>936</v>
      </c>
      <c r="H38" s="35">
        <v>275.93</v>
      </c>
      <c r="I38" s="36">
        <v>8261.2000000000007</v>
      </c>
      <c r="J38" s="36">
        <v>1379</v>
      </c>
      <c r="K38" s="35">
        <v>248.55</v>
      </c>
      <c r="L38" s="35">
        <v>6402.06</v>
      </c>
      <c r="M38" s="35">
        <v>1068</v>
      </c>
      <c r="N38" s="35">
        <v>288</v>
      </c>
      <c r="O38" s="35">
        <v>9279</v>
      </c>
      <c r="P38" s="35">
        <v>1548</v>
      </c>
      <c r="Q38" s="37">
        <f t="shared" si="1"/>
        <v>1071.8799999999999</v>
      </c>
      <c r="R38" s="37">
        <f t="shared" si="2"/>
        <v>29555.02</v>
      </c>
      <c r="S38" s="37">
        <f t="shared" si="3"/>
        <v>4931</v>
      </c>
    </row>
    <row r="39" spans="1:19" ht="15.75" thickBot="1" x14ac:dyDescent="0.35">
      <c r="A39" s="31">
        <v>5006</v>
      </c>
      <c r="B39" s="32">
        <v>460416499</v>
      </c>
      <c r="C39" s="33">
        <v>1204396201</v>
      </c>
      <c r="D39" s="34" t="s">
        <v>46</v>
      </c>
      <c r="E39" s="35">
        <v>98.21</v>
      </c>
      <c r="F39" s="35">
        <v>2142.35</v>
      </c>
      <c r="G39" s="35">
        <v>337</v>
      </c>
      <c r="H39" s="35">
        <v>153.34</v>
      </c>
      <c r="I39" s="36">
        <v>4628.37</v>
      </c>
      <c r="J39" s="36">
        <v>729</v>
      </c>
      <c r="K39" s="35">
        <v>127.85</v>
      </c>
      <c r="L39" s="35">
        <v>3319.68</v>
      </c>
      <c r="M39" s="35">
        <v>523</v>
      </c>
      <c r="N39" s="35">
        <v>130</v>
      </c>
      <c r="O39" s="35">
        <v>4230</v>
      </c>
      <c r="P39" s="35">
        <v>666</v>
      </c>
      <c r="Q39" s="37">
        <f t="shared" si="1"/>
        <v>509.4</v>
      </c>
      <c r="R39" s="37">
        <f t="shared" si="2"/>
        <v>14320.4</v>
      </c>
      <c r="S39" s="37">
        <f t="shared" si="3"/>
        <v>2255</v>
      </c>
    </row>
    <row r="40" spans="1:19" ht="15.75" thickBot="1" x14ac:dyDescent="0.35">
      <c r="A40" s="31">
        <v>19004</v>
      </c>
      <c r="B40" s="32">
        <v>466001470</v>
      </c>
      <c r="C40" s="33">
        <v>1205550601</v>
      </c>
      <c r="D40" s="34" t="s">
        <v>47</v>
      </c>
      <c r="E40" s="35">
        <v>219.37</v>
      </c>
      <c r="F40" s="35">
        <v>4840.17</v>
      </c>
      <c r="G40" s="35">
        <v>698</v>
      </c>
      <c r="H40" s="35">
        <v>230.19</v>
      </c>
      <c r="I40" s="36">
        <v>7029.05</v>
      </c>
      <c r="J40" s="36">
        <v>1013</v>
      </c>
      <c r="K40" s="35">
        <v>278.02</v>
      </c>
      <c r="L40" s="35">
        <v>7303.0399999999991</v>
      </c>
      <c r="M40" s="35">
        <v>1053</v>
      </c>
      <c r="N40" s="35">
        <v>254</v>
      </c>
      <c r="O40" s="35">
        <v>8338</v>
      </c>
      <c r="P40" s="35">
        <v>1202</v>
      </c>
      <c r="Q40" s="37">
        <f t="shared" si="1"/>
        <v>981.57999999999993</v>
      </c>
      <c r="R40" s="37">
        <f t="shared" si="2"/>
        <v>27510.260000000002</v>
      </c>
      <c r="S40" s="37">
        <f t="shared" si="3"/>
        <v>3966</v>
      </c>
    </row>
    <row r="41" spans="1:19" ht="15.75" thickBot="1" x14ac:dyDescent="0.35">
      <c r="A41" s="31">
        <v>56002</v>
      </c>
      <c r="B41" s="32">
        <v>466002902</v>
      </c>
      <c r="C41" s="33">
        <v>1205581301</v>
      </c>
      <c r="D41" s="34" t="s">
        <v>48</v>
      </c>
      <c r="E41" s="35">
        <v>67.42</v>
      </c>
      <c r="F41" s="35">
        <v>1537.12</v>
      </c>
      <c r="G41" s="35">
        <v>165</v>
      </c>
      <c r="H41" s="35">
        <v>65.34</v>
      </c>
      <c r="I41" s="36">
        <v>2061.83</v>
      </c>
      <c r="J41" s="36">
        <v>221</v>
      </c>
      <c r="K41" s="35">
        <v>52.18</v>
      </c>
      <c r="L41" s="35">
        <v>1416.36</v>
      </c>
      <c r="M41" s="35">
        <v>152</v>
      </c>
      <c r="N41" s="35">
        <v>69</v>
      </c>
      <c r="O41" s="35">
        <v>2341</v>
      </c>
      <c r="P41" s="35">
        <v>252</v>
      </c>
      <c r="Q41" s="37">
        <f t="shared" si="1"/>
        <v>253.94</v>
      </c>
      <c r="R41" s="37">
        <f t="shared" si="2"/>
        <v>7356.3099999999995</v>
      </c>
      <c r="S41" s="37">
        <f t="shared" si="3"/>
        <v>790</v>
      </c>
    </row>
    <row r="42" spans="1:19" ht="15.75" thickBot="1" x14ac:dyDescent="0.35">
      <c r="A42" s="31">
        <v>64002</v>
      </c>
      <c r="B42" s="32">
        <v>460357489</v>
      </c>
      <c r="C42" s="33">
        <v>1203673401</v>
      </c>
      <c r="D42" s="34" t="s">
        <v>49</v>
      </c>
      <c r="E42" s="35">
        <v>246.68</v>
      </c>
      <c r="F42" s="35">
        <v>5810.51</v>
      </c>
      <c r="G42" s="35">
        <v>417</v>
      </c>
      <c r="H42" s="35">
        <v>389.3</v>
      </c>
      <c r="I42" s="36">
        <v>12689.789999999999</v>
      </c>
      <c r="J42" s="36">
        <v>911</v>
      </c>
      <c r="K42" s="35">
        <v>328.49</v>
      </c>
      <c r="L42" s="35">
        <v>9211.7799999999988</v>
      </c>
      <c r="M42" s="35">
        <v>661</v>
      </c>
      <c r="N42" s="35">
        <v>305</v>
      </c>
      <c r="O42" s="35">
        <v>10681</v>
      </c>
      <c r="P42" s="35">
        <v>767</v>
      </c>
      <c r="Q42" s="37">
        <f t="shared" si="1"/>
        <v>1269.47</v>
      </c>
      <c r="R42" s="37">
        <f t="shared" si="2"/>
        <v>38393.08</v>
      </c>
      <c r="S42" s="37">
        <f t="shared" si="3"/>
        <v>2756</v>
      </c>
    </row>
    <row r="43" spans="1:19" ht="15.75" thickBot="1" x14ac:dyDescent="0.35">
      <c r="A43" s="31">
        <v>23001</v>
      </c>
      <c r="B43" s="32">
        <v>466001571</v>
      </c>
      <c r="C43" s="33">
        <v>1205553802</v>
      </c>
      <c r="D43" s="34" t="s">
        <v>50</v>
      </c>
      <c r="E43" s="35">
        <v>117.14</v>
      </c>
      <c r="F43" s="35">
        <v>2478.1799999999998</v>
      </c>
      <c r="G43" s="35">
        <v>479</v>
      </c>
      <c r="H43" s="35">
        <v>192.29</v>
      </c>
      <c r="I43" s="36">
        <v>5629.9</v>
      </c>
      <c r="J43" s="36">
        <v>1088</v>
      </c>
      <c r="K43" s="35">
        <v>163.11000000000001</v>
      </c>
      <c r="L43" s="35">
        <v>4108.4299999999994</v>
      </c>
      <c r="M43" s="35">
        <v>794</v>
      </c>
      <c r="N43" s="35">
        <v>141</v>
      </c>
      <c r="O43" s="35">
        <v>4435</v>
      </c>
      <c r="P43" s="35">
        <v>857</v>
      </c>
      <c r="Q43" s="37">
        <f t="shared" si="1"/>
        <v>613.54</v>
      </c>
      <c r="R43" s="37">
        <f t="shared" si="2"/>
        <v>16651.509999999998</v>
      </c>
      <c r="S43" s="37">
        <f t="shared" si="3"/>
        <v>3218</v>
      </c>
    </row>
    <row r="44" spans="1:19" ht="15.75" thickBot="1" x14ac:dyDescent="0.35">
      <c r="A44" s="31">
        <v>22005</v>
      </c>
      <c r="B44" s="32">
        <v>460416362</v>
      </c>
      <c r="C44" s="33">
        <v>1204393101</v>
      </c>
      <c r="D44" s="34" t="s">
        <v>51</v>
      </c>
      <c r="E44" s="35">
        <v>77.2</v>
      </c>
      <c r="F44" s="35">
        <v>1800.99</v>
      </c>
      <c r="G44" s="35">
        <v>148</v>
      </c>
      <c r="H44" s="35">
        <v>64.13</v>
      </c>
      <c r="I44" s="36">
        <v>2070.5299999999997</v>
      </c>
      <c r="J44" s="36">
        <v>170</v>
      </c>
      <c r="K44" s="35">
        <v>83.18</v>
      </c>
      <c r="L44" s="35">
        <v>2309.85</v>
      </c>
      <c r="M44" s="35">
        <v>190</v>
      </c>
      <c r="N44" s="35">
        <v>88</v>
      </c>
      <c r="O44" s="35">
        <v>3047</v>
      </c>
      <c r="P44" s="35">
        <v>251</v>
      </c>
      <c r="Q44" s="37">
        <f t="shared" si="1"/>
        <v>312.51</v>
      </c>
      <c r="R44" s="37">
        <f t="shared" si="2"/>
        <v>9228.369999999999</v>
      </c>
      <c r="S44" s="37">
        <f t="shared" si="3"/>
        <v>759</v>
      </c>
    </row>
    <row r="45" spans="1:19" ht="15.75" thickBot="1" x14ac:dyDescent="0.35">
      <c r="A45" s="31">
        <v>61007</v>
      </c>
      <c r="B45" s="32">
        <v>466003133</v>
      </c>
      <c r="C45" s="33">
        <v>1205587001</v>
      </c>
      <c r="D45" s="34" t="s">
        <v>52</v>
      </c>
      <c r="E45" s="35">
        <v>216.73</v>
      </c>
      <c r="F45" s="35">
        <v>4678.45</v>
      </c>
      <c r="G45" s="35">
        <v>793</v>
      </c>
      <c r="H45" s="35">
        <v>292.61</v>
      </c>
      <c r="I45" s="36">
        <v>8740.68</v>
      </c>
      <c r="J45" s="36">
        <v>1482</v>
      </c>
      <c r="K45" s="35">
        <v>228.63</v>
      </c>
      <c r="L45" s="35">
        <v>5875.58</v>
      </c>
      <c r="M45" s="35">
        <v>996</v>
      </c>
      <c r="N45" s="35">
        <v>247</v>
      </c>
      <c r="O45" s="35">
        <v>7932</v>
      </c>
      <c r="P45" s="35">
        <v>1345</v>
      </c>
      <c r="Q45" s="37">
        <f t="shared" si="1"/>
        <v>984.97</v>
      </c>
      <c r="R45" s="37">
        <f t="shared" si="2"/>
        <v>27226.71</v>
      </c>
      <c r="S45" s="37">
        <f t="shared" si="3"/>
        <v>4616</v>
      </c>
    </row>
    <row r="46" spans="1:19" ht="15.75" thickBot="1" x14ac:dyDescent="0.35">
      <c r="A46" s="31">
        <v>5003</v>
      </c>
      <c r="B46" s="32">
        <v>466000836</v>
      </c>
      <c r="C46" s="33">
        <v>1205534001</v>
      </c>
      <c r="D46" s="34" t="s">
        <v>53</v>
      </c>
      <c r="E46" s="35">
        <v>114.42</v>
      </c>
      <c r="F46" s="35">
        <v>2452.56</v>
      </c>
      <c r="G46" s="35">
        <v>436</v>
      </c>
      <c r="H46" s="35">
        <v>179.29</v>
      </c>
      <c r="I46" s="36">
        <v>5317.7400000000007</v>
      </c>
      <c r="J46" s="36">
        <v>946</v>
      </c>
      <c r="K46" s="35">
        <v>165.06</v>
      </c>
      <c r="L46" s="35">
        <v>4212.01</v>
      </c>
      <c r="M46" s="35">
        <v>749</v>
      </c>
      <c r="N46" s="35">
        <v>160</v>
      </c>
      <c r="O46" s="35">
        <v>5085</v>
      </c>
      <c r="P46" s="35">
        <v>904</v>
      </c>
      <c r="Q46" s="37">
        <f t="shared" si="1"/>
        <v>618.77</v>
      </c>
      <c r="R46" s="37">
        <f t="shared" si="2"/>
        <v>17067.310000000001</v>
      </c>
      <c r="S46" s="37">
        <f t="shared" si="3"/>
        <v>3035</v>
      </c>
    </row>
    <row r="47" spans="1:19" s="6" customFormat="1" ht="15.75" thickBot="1" x14ac:dyDescent="0.35">
      <c r="A47" s="31">
        <v>28002</v>
      </c>
      <c r="B47" s="32">
        <v>460282285</v>
      </c>
      <c r="C47" s="33">
        <v>1203176401</v>
      </c>
      <c r="D47" s="34" t="s">
        <v>54</v>
      </c>
      <c r="E47" s="35">
        <v>85.69</v>
      </c>
      <c r="F47" s="35">
        <v>1860.29</v>
      </c>
      <c r="G47" s="35">
        <v>303</v>
      </c>
      <c r="H47" s="35">
        <v>113.19</v>
      </c>
      <c r="I47" s="36">
        <v>3400.3599999999997</v>
      </c>
      <c r="J47" s="36">
        <v>554</v>
      </c>
      <c r="K47" s="35">
        <v>121.42</v>
      </c>
      <c r="L47" s="35">
        <v>3138.2200000000003</v>
      </c>
      <c r="M47" s="35">
        <v>511</v>
      </c>
      <c r="N47" s="35">
        <v>99</v>
      </c>
      <c r="O47" s="35">
        <v>3201</v>
      </c>
      <c r="P47" s="35">
        <v>521</v>
      </c>
      <c r="Q47" s="37">
        <f t="shared" si="1"/>
        <v>419.3</v>
      </c>
      <c r="R47" s="37">
        <f t="shared" si="2"/>
        <v>11599.869999999999</v>
      </c>
      <c r="S47" s="37">
        <f t="shared" si="3"/>
        <v>1889</v>
      </c>
    </row>
    <row r="48" spans="1:19" ht="15.75" thickBot="1" x14ac:dyDescent="0.35">
      <c r="A48" s="31">
        <v>44001</v>
      </c>
      <c r="B48" s="32">
        <v>466002355</v>
      </c>
      <c r="C48" s="33">
        <v>1205568001</v>
      </c>
      <c r="D48" s="34" t="s">
        <v>55</v>
      </c>
      <c r="E48" s="35">
        <v>87.54</v>
      </c>
      <c r="F48" s="35">
        <v>2023.9699999999998</v>
      </c>
      <c r="G48" s="35">
        <v>186</v>
      </c>
      <c r="H48" s="35">
        <v>100.74</v>
      </c>
      <c r="I48" s="36">
        <v>3223.44</v>
      </c>
      <c r="J48" s="36">
        <v>296</v>
      </c>
      <c r="K48" s="35">
        <v>93.98</v>
      </c>
      <c r="L48" s="35">
        <v>2587.5</v>
      </c>
      <c r="M48" s="35">
        <v>237</v>
      </c>
      <c r="N48" s="35">
        <v>90</v>
      </c>
      <c r="O48" s="35">
        <v>3100</v>
      </c>
      <c r="P48" s="35">
        <v>284</v>
      </c>
      <c r="Q48" s="37">
        <f t="shared" si="1"/>
        <v>372.26</v>
      </c>
      <c r="R48" s="37">
        <f t="shared" si="2"/>
        <v>10934.91</v>
      </c>
      <c r="S48" s="37">
        <f t="shared" si="3"/>
        <v>1003</v>
      </c>
    </row>
    <row r="49" spans="1:19" ht="15.75" thickBot="1" x14ac:dyDescent="0.35">
      <c r="A49" s="31">
        <v>46002</v>
      </c>
      <c r="B49" s="32">
        <v>460357385</v>
      </c>
      <c r="C49" s="33">
        <v>1203671501</v>
      </c>
      <c r="D49" s="34" t="s">
        <v>56</v>
      </c>
      <c r="E49" s="35">
        <v>86.35</v>
      </c>
      <c r="F49" s="35">
        <v>1965.9899999999998</v>
      </c>
      <c r="G49" s="35">
        <v>214</v>
      </c>
      <c r="H49" s="35">
        <v>83.56</v>
      </c>
      <c r="I49" s="36">
        <v>2633.43</v>
      </c>
      <c r="J49" s="36">
        <v>286</v>
      </c>
      <c r="K49" s="35">
        <v>86.82</v>
      </c>
      <c r="L49" s="35">
        <v>2353.4899999999998</v>
      </c>
      <c r="M49" s="35">
        <v>256</v>
      </c>
      <c r="N49" s="35">
        <v>85</v>
      </c>
      <c r="O49" s="35">
        <v>2883</v>
      </c>
      <c r="P49" s="35">
        <v>313</v>
      </c>
      <c r="Q49" s="37">
        <f t="shared" si="1"/>
        <v>341.73</v>
      </c>
      <c r="R49" s="37">
        <f t="shared" si="2"/>
        <v>9835.91</v>
      </c>
      <c r="S49" s="37">
        <f t="shared" si="3"/>
        <v>1069</v>
      </c>
    </row>
    <row r="50" spans="1:19" ht="15.75" thickBot="1" x14ac:dyDescent="0.35">
      <c r="A50" s="31">
        <v>24004</v>
      </c>
      <c r="B50" s="32">
        <v>320252005</v>
      </c>
      <c r="C50" s="33">
        <v>12152866</v>
      </c>
      <c r="D50" s="34" t="s">
        <v>57</v>
      </c>
      <c r="E50" s="35">
        <v>106.45</v>
      </c>
      <c r="F50" s="35">
        <v>2472.34</v>
      </c>
      <c r="G50" s="35">
        <v>215</v>
      </c>
      <c r="H50" s="35">
        <v>85.98</v>
      </c>
      <c r="I50" s="36">
        <v>2763.88</v>
      </c>
      <c r="J50" s="36">
        <v>240</v>
      </c>
      <c r="K50" s="35">
        <v>81.59</v>
      </c>
      <c r="L50" s="35">
        <v>2256.1400000000003</v>
      </c>
      <c r="M50" s="35">
        <v>196</v>
      </c>
      <c r="N50" s="35">
        <v>127</v>
      </c>
      <c r="O50" s="35">
        <v>4401</v>
      </c>
      <c r="P50" s="35">
        <v>383</v>
      </c>
      <c r="Q50" s="37">
        <f t="shared" si="1"/>
        <v>401.02</v>
      </c>
      <c r="R50" s="37">
        <f t="shared" si="2"/>
        <v>11893.36</v>
      </c>
      <c r="S50" s="37">
        <f t="shared" si="3"/>
        <v>1034</v>
      </c>
    </row>
    <row r="51" spans="1:19" ht="15.75" thickBot="1" x14ac:dyDescent="0.35">
      <c r="A51" s="31">
        <v>50003</v>
      </c>
      <c r="B51" s="32">
        <v>466002593</v>
      </c>
      <c r="C51" s="33">
        <v>1205574402</v>
      </c>
      <c r="D51" s="34" t="s">
        <v>58</v>
      </c>
      <c r="E51" s="35">
        <v>360.33</v>
      </c>
      <c r="F51" s="35">
        <v>7340.74</v>
      </c>
      <c r="G51" s="35">
        <v>1756</v>
      </c>
      <c r="H51" s="35">
        <v>392.48</v>
      </c>
      <c r="I51" s="36">
        <v>11065.890000000001</v>
      </c>
      <c r="J51" s="36">
        <v>2646</v>
      </c>
      <c r="K51" s="35">
        <v>369.48</v>
      </c>
      <c r="L51" s="35">
        <v>8961.8799999999992</v>
      </c>
      <c r="M51" s="35">
        <v>2143</v>
      </c>
      <c r="N51" s="35">
        <v>391</v>
      </c>
      <c r="O51" s="35">
        <v>11846</v>
      </c>
      <c r="P51" s="35">
        <v>2833</v>
      </c>
      <c r="Q51" s="37">
        <f t="shared" si="1"/>
        <v>1513.29</v>
      </c>
      <c r="R51" s="37">
        <f t="shared" si="2"/>
        <v>39214.51</v>
      </c>
      <c r="S51" s="37">
        <f t="shared" si="3"/>
        <v>9378</v>
      </c>
    </row>
    <row r="52" spans="1:19" ht="15.75" thickBot="1" x14ac:dyDescent="0.35">
      <c r="A52" s="31">
        <v>14001</v>
      </c>
      <c r="B52" s="32">
        <v>466001238</v>
      </c>
      <c r="C52" s="33">
        <v>1205543101</v>
      </c>
      <c r="D52" s="34" t="s">
        <v>59</v>
      </c>
      <c r="E52" s="35">
        <v>83.71</v>
      </c>
      <c r="F52" s="35">
        <v>1633.3899999999999</v>
      </c>
      <c r="G52" s="35">
        <v>480</v>
      </c>
      <c r="H52" s="35">
        <v>88.29</v>
      </c>
      <c r="I52" s="36">
        <v>2384.4900000000002</v>
      </c>
      <c r="J52" s="36">
        <v>700</v>
      </c>
      <c r="K52" s="35">
        <v>58.27</v>
      </c>
      <c r="L52" s="35">
        <v>1353.21</v>
      </c>
      <c r="M52" s="35">
        <v>398</v>
      </c>
      <c r="N52" s="35">
        <v>72</v>
      </c>
      <c r="O52" s="35">
        <v>2088</v>
      </c>
      <c r="P52" s="35">
        <v>613</v>
      </c>
      <c r="Q52" s="37">
        <f t="shared" si="1"/>
        <v>302.27</v>
      </c>
      <c r="R52" s="37">
        <f t="shared" si="2"/>
        <v>7459.09</v>
      </c>
      <c r="S52" s="37">
        <f t="shared" si="3"/>
        <v>2191</v>
      </c>
    </row>
    <row r="53" spans="1:19" ht="15.75" thickBot="1" x14ac:dyDescent="0.35">
      <c r="A53" s="31">
        <v>6002</v>
      </c>
      <c r="B53" s="32">
        <v>460335772</v>
      </c>
      <c r="C53" s="33">
        <v>1203440101</v>
      </c>
      <c r="D53" s="34" t="s">
        <v>60</v>
      </c>
      <c r="E53" s="35">
        <v>71.34</v>
      </c>
      <c r="F53" s="35">
        <v>1679.99</v>
      </c>
      <c r="G53" s="35">
        <v>121</v>
      </c>
      <c r="H53" s="35">
        <v>85.96</v>
      </c>
      <c r="I53" s="36">
        <v>2802.14</v>
      </c>
      <c r="J53" s="36">
        <v>201</v>
      </c>
      <c r="K53" s="35">
        <v>73.930000000000007</v>
      </c>
      <c r="L53" s="35">
        <v>2072.9900000000002</v>
      </c>
      <c r="M53" s="35">
        <v>149</v>
      </c>
      <c r="N53" s="35">
        <v>74</v>
      </c>
      <c r="O53" s="35">
        <v>2591</v>
      </c>
      <c r="P53" s="35">
        <v>186</v>
      </c>
      <c r="Q53" s="37">
        <f t="shared" si="1"/>
        <v>305.23</v>
      </c>
      <c r="R53" s="37">
        <f t="shared" si="2"/>
        <v>9146.1200000000008</v>
      </c>
      <c r="S53" s="37">
        <f t="shared" si="3"/>
        <v>657</v>
      </c>
    </row>
    <row r="54" spans="1:19" ht="15.75" thickBot="1" x14ac:dyDescent="0.35">
      <c r="A54" s="31">
        <v>33001</v>
      </c>
      <c r="B54" s="32">
        <v>466001960</v>
      </c>
      <c r="C54" s="33">
        <v>1205559901</v>
      </c>
      <c r="D54" s="34" t="s">
        <v>61</v>
      </c>
      <c r="E54" s="35">
        <v>152.71</v>
      </c>
      <c r="F54" s="35">
        <v>3057.31</v>
      </c>
      <c r="G54" s="35">
        <v>798</v>
      </c>
      <c r="H54" s="35">
        <v>194.09</v>
      </c>
      <c r="I54" s="36">
        <v>5376.87</v>
      </c>
      <c r="J54" s="36">
        <v>1404</v>
      </c>
      <c r="K54" s="35">
        <v>194.25</v>
      </c>
      <c r="L54" s="35">
        <v>4629.28</v>
      </c>
      <c r="M54" s="35">
        <v>1209</v>
      </c>
      <c r="N54" s="35">
        <v>181</v>
      </c>
      <c r="O54" s="35">
        <v>5398</v>
      </c>
      <c r="P54" s="35">
        <v>1409</v>
      </c>
      <c r="Q54" s="37">
        <f t="shared" si="1"/>
        <v>722.05</v>
      </c>
      <c r="R54" s="37">
        <f t="shared" si="2"/>
        <v>18461.46</v>
      </c>
      <c r="S54" s="37">
        <f t="shared" si="3"/>
        <v>4820</v>
      </c>
    </row>
    <row r="55" spans="1:19" ht="15.75" thickBot="1" x14ac:dyDescent="0.35">
      <c r="A55" s="31">
        <v>49004</v>
      </c>
      <c r="B55" s="32">
        <v>466002580</v>
      </c>
      <c r="C55" s="33">
        <v>1205573503</v>
      </c>
      <c r="D55" s="34" t="s">
        <v>62</v>
      </c>
      <c r="E55" s="35">
        <v>228.71</v>
      </c>
      <c r="F55" s="35">
        <v>4994.83</v>
      </c>
      <c r="G55" s="35">
        <v>779</v>
      </c>
      <c r="H55" s="35">
        <v>267.79000000000002</v>
      </c>
      <c r="I55" s="36">
        <v>8092.7900000000009</v>
      </c>
      <c r="J55" s="36">
        <v>1263</v>
      </c>
      <c r="K55" s="35">
        <v>218</v>
      </c>
      <c r="L55" s="35">
        <v>5666.87</v>
      </c>
      <c r="M55" s="35">
        <v>885</v>
      </c>
      <c r="N55" s="35">
        <v>224</v>
      </c>
      <c r="O55" s="35">
        <v>7278</v>
      </c>
      <c r="P55" s="35">
        <v>1136</v>
      </c>
      <c r="Q55" s="37">
        <f t="shared" si="1"/>
        <v>938.5</v>
      </c>
      <c r="R55" s="37">
        <f t="shared" si="2"/>
        <v>26032.49</v>
      </c>
      <c r="S55" s="37">
        <f t="shared" si="3"/>
        <v>4063</v>
      </c>
    </row>
    <row r="56" spans="1:19" ht="15.75" thickBot="1" x14ac:dyDescent="0.35">
      <c r="A56" s="31">
        <v>63001</v>
      </c>
      <c r="B56" s="32">
        <v>460308167</v>
      </c>
      <c r="C56" s="33">
        <v>1203240701</v>
      </c>
      <c r="D56" s="34" t="s">
        <v>63</v>
      </c>
      <c r="E56" s="35">
        <v>172.31</v>
      </c>
      <c r="F56" s="35">
        <v>3798.1800000000003</v>
      </c>
      <c r="G56" s="35">
        <v>552</v>
      </c>
      <c r="H56" s="35">
        <v>237.45</v>
      </c>
      <c r="I56" s="36">
        <v>7241.6100000000006</v>
      </c>
      <c r="J56" s="36">
        <v>1054</v>
      </c>
      <c r="K56" s="35">
        <v>213.21</v>
      </c>
      <c r="L56" s="35">
        <v>5593.98</v>
      </c>
      <c r="M56" s="35">
        <v>814</v>
      </c>
      <c r="N56" s="35">
        <v>190</v>
      </c>
      <c r="O56" s="35">
        <v>6239</v>
      </c>
      <c r="P56" s="35">
        <v>908</v>
      </c>
      <c r="Q56" s="37">
        <f t="shared" si="1"/>
        <v>812.97</v>
      </c>
      <c r="R56" s="37">
        <f t="shared" si="2"/>
        <v>22872.77</v>
      </c>
      <c r="S56" s="37">
        <f t="shared" si="3"/>
        <v>3328</v>
      </c>
    </row>
    <row r="57" spans="1:19" ht="15.75" thickBot="1" x14ac:dyDescent="0.35">
      <c r="A57" s="31">
        <v>53001</v>
      </c>
      <c r="B57" s="32">
        <v>466002772</v>
      </c>
      <c r="C57" s="33">
        <v>1205577801</v>
      </c>
      <c r="D57" s="34" t="s">
        <v>64</v>
      </c>
      <c r="E57" s="35">
        <v>102.22</v>
      </c>
      <c r="F57" s="35">
        <v>2379.5700000000002</v>
      </c>
      <c r="G57" s="35">
        <v>201</v>
      </c>
      <c r="H57" s="35">
        <v>117.74</v>
      </c>
      <c r="I57" s="36">
        <v>3792.37</v>
      </c>
      <c r="J57" s="36">
        <v>321</v>
      </c>
      <c r="K57" s="35">
        <v>98.29</v>
      </c>
      <c r="L57" s="35">
        <v>2724.14</v>
      </c>
      <c r="M57" s="35">
        <v>230</v>
      </c>
      <c r="N57" s="35">
        <v>108</v>
      </c>
      <c r="O57" s="35">
        <v>3750</v>
      </c>
      <c r="P57" s="35">
        <v>317</v>
      </c>
      <c r="Q57" s="37">
        <f t="shared" si="1"/>
        <v>426.25</v>
      </c>
      <c r="R57" s="37">
        <f t="shared" si="2"/>
        <v>12646.08</v>
      </c>
      <c r="S57" s="37">
        <f t="shared" si="3"/>
        <v>1069</v>
      </c>
    </row>
    <row r="58" spans="1:19" ht="15.75" thickBot="1" x14ac:dyDescent="0.35">
      <c r="A58" s="31">
        <v>25003</v>
      </c>
      <c r="B58" s="32">
        <v>460277470</v>
      </c>
      <c r="C58" s="33">
        <v>1203131301</v>
      </c>
      <c r="D58" s="34" t="s">
        <v>65</v>
      </c>
      <c r="E58" s="35">
        <v>91.82</v>
      </c>
      <c r="F58" s="35">
        <v>1922.17</v>
      </c>
      <c r="G58" s="35">
        <v>396</v>
      </c>
      <c r="H58" s="35">
        <v>58.98</v>
      </c>
      <c r="I58" s="36">
        <v>1708.7200000000003</v>
      </c>
      <c r="J58" s="36">
        <v>352</v>
      </c>
      <c r="K58" s="35">
        <v>89.07</v>
      </c>
      <c r="L58" s="35">
        <v>2219.1099999999997</v>
      </c>
      <c r="M58" s="35">
        <v>458</v>
      </c>
      <c r="N58" s="35">
        <v>84</v>
      </c>
      <c r="O58" s="35">
        <v>2625</v>
      </c>
      <c r="P58" s="35">
        <v>541</v>
      </c>
      <c r="Q58" s="37">
        <f t="shared" si="1"/>
        <v>323.87</v>
      </c>
      <c r="R58" s="37">
        <f t="shared" si="2"/>
        <v>8475</v>
      </c>
      <c r="S58" s="37">
        <f t="shared" si="3"/>
        <v>1747</v>
      </c>
    </row>
    <row r="59" spans="1:19" ht="15.75" thickBot="1" x14ac:dyDescent="0.35">
      <c r="A59" s="31">
        <v>26004</v>
      </c>
      <c r="B59" s="32">
        <v>466001706</v>
      </c>
      <c r="C59" s="33">
        <v>1205556401</v>
      </c>
      <c r="D59" s="34" t="s">
        <v>66</v>
      </c>
      <c r="E59" s="35">
        <v>237.84</v>
      </c>
      <c r="F59" s="35">
        <v>5235.4799999999996</v>
      </c>
      <c r="G59" s="35">
        <v>769</v>
      </c>
      <c r="H59" s="35">
        <v>186.92</v>
      </c>
      <c r="I59" s="36">
        <v>5694.47</v>
      </c>
      <c r="J59" s="36">
        <v>836</v>
      </c>
      <c r="K59" s="35">
        <v>188.07</v>
      </c>
      <c r="L59" s="35">
        <v>4928.4500000000007</v>
      </c>
      <c r="M59" s="35">
        <v>724</v>
      </c>
      <c r="N59" s="35">
        <v>235</v>
      </c>
      <c r="O59" s="35">
        <v>7700</v>
      </c>
      <c r="P59" s="35">
        <v>1130</v>
      </c>
      <c r="Q59" s="37">
        <f t="shared" si="1"/>
        <v>847.82999999999993</v>
      </c>
      <c r="R59" s="37">
        <f t="shared" si="2"/>
        <v>23558.400000000001</v>
      </c>
      <c r="S59" s="37">
        <f t="shared" si="3"/>
        <v>3459</v>
      </c>
    </row>
    <row r="60" spans="1:19" ht="15.75" thickBot="1" x14ac:dyDescent="0.35">
      <c r="A60" s="31">
        <v>6006</v>
      </c>
      <c r="B60" s="32">
        <v>200955450</v>
      </c>
      <c r="C60" s="33">
        <v>1200711801</v>
      </c>
      <c r="D60" s="34" t="s">
        <v>67</v>
      </c>
      <c r="E60" s="35">
        <v>209.83</v>
      </c>
      <c r="F60" s="35">
        <v>4672.3100000000004</v>
      </c>
      <c r="G60" s="35">
        <v>625</v>
      </c>
      <c r="H60" s="35">
        <v>278.79000000000002</v>
      </c>
      <c r="I60" s="36">
        <v>8590.9500000000007</v>
      </c>
      <c r="J60" s="36">
        <v>1149</v>
      </c>
      <c r="K60" s="35">
        <v>202.57</v>
      </c>
      <c r="L60" s="35">
        <v>5370.24</v>
      </c>
      <c r="M60" s="35">
        <v>718</v>
      </c>
      <c r="N60" s="35">
        <v>224</v>
      </c>
      <c r="O60" s="35">
        <v>7417</v>
      </c>
      <c r="P60" s="35">
        <v>992</v>
      </c>
      <c r="Q60" s="37">
        <f t="shared" si="1"/>
        <v>915.19</v>
      </c>
      <c r="R60" s="37">
        <f t="shared" si="2"/>
        <v>26050.5</v>
      </c>
      <c r="S60" s="37">
        <f t="shared" si="3"/>
        <v>3484</v>
      </c>
    </row>
    <row r="61" spans="1:19" ht="15.75" thickBot="1" x14ac:dyDescent="0.35">
      <c r="A61" s="31">
        <v>27001</v>
      </c>
      <c r="B61" s="32">
        <v>460309945</v>
      </c>
      <c r="C61" s="33">
        <v>1203255701</v>
      </c>
      <c r="D61" s="34" t="s">
        <v>68</v>
      </c>
      <c r="E61" s="35">
        <v>137.35</v>
      </c>
      <c r="F61" s="35">
        <v>3110.44</v>
      </c>
      <c r="G61" s="35">
        <v>357</v>
      </c>
      <c r="H61" s="35">
        <v>155.08000000000001</v>
      </c>
      <c r="I61" s="36">
        <v>4859.92</v>
      </c>
      <c r="J61" s="36">
        <v>558</v>
      </c>
      <c r="K61" s="35">
        <v>122.68</v>
      </c>
      <c r="L61" s="35">
        <v>3307.17</v>
      </c>
      <c r="M61" s="35">
        <v>380</v>
      </c>
      <c r="N61" s="35">
        <v>140</v>
      </c>
      <c r="O61" s="35">
        <v>4711</v>
      </c>
      <c r="P61" s="35">
        <v>541</v>
      </c>
      <c r="Q61" s="37">
        <f t="shared" si="1"/>
        <v>555.11</v>
      </c>
      <c r="R61" s="37">
        <f t="shared" si="2"/>
        <v>15988.53</v>
      </c>
      <c r="S61" s="37">
        <f t="shared" si="3"/>
        <v>1836</v>
      </c>
    </row>
    <row r="62" spans="1:19" ht="15.75" thickBot="1" x14ac:dyDescent="0.35">
      <c r="A62" s="31">
        <v>28003</v>
      </c>
      <c r="B62" s="32">
        <v>460311884</v>
      </c>
      <c r="C62" s="33">
        <v>1203278401</v>
      </c>
      <c r="D62" s="34" t="s">
        <v>69</v>
      </c>
      <c r="E62" s="35">
        <v>258.89999999999998</v>
      </c>
      <c r="F62" s="35">
        <v>5314.2</v>
      </c>
      <c r="G62" s="35">
        <v>1222</v>
      </c>
      <c r="H62" s="35">
        <v>285.5</v>
      </c>
      <c r="I62" s="36">
        <v>8109.2999999999993</v>
      </c>
      <c r="J62" s="36">
        <v>1865</v>
      </c>
      <c r="K62" s="35">
        <v>287.85000000000002</v>
      </c>
      <c r="L62" s="35">
        <v>7033.3899999999994</v>
      </c>
      <c r="M62" s="35">
        <v>1618</v>
      </c>
      <c r="N62" s="35">
        <v>294</v>
      </c>
      <c r="O62" s="35">
        <v>8975</v>
      </c>
      <c r="P62" s="35">
        <v>2064</v>
      </c>
      <c r="Q62" s="37">
        <f t="shared" si="1"/>
        <v>1126.25</v>
      </c>
      <c r="R62" s="37">
        <f t="shared" si="2"/>
        <v>29431.89</v>
      </c>
      <c r="S62" s="37">
        <f t="shared" si="3"/>
        <v>6769</v>
      </c>
    </row>
    <row r="63" spans="1:19" ht="15.75" thickBot="1" x14ac:dyDescent="0.35">
      <c r="A63" s="31">
        <v>30001</v>
      </c>
      <c r="B63" s="32">
        <v>460305757</v>
      </c>
      <c r="C63" s="33">
        <v>1203213601</v>
      </c>
      <c r="D63" s="34" t="s">
        <v>70</v>
      </c>
      <c r="E63" s="35">
        <v>96.5</v>
      </c>
      <c r="F63" s="35">
        <v>2012.31</v>
      </c>
      <c r="G63" s="35">
        <v>424</v>
      </c>
      <c r="H63" s="35">
        <v>131.35</v>
      </c>
      <c r="I63" s="36">
        <v>3790.96</v>
      </c>
      <c r="J63" s="36">
        <v>798</v>
      </c>
      <c r="K63" s="35">
        <v>118.85</v>
      </c>
      <c r="L63" s="35">
        <v>2950.17</v>
      </c>
      <c r="M63" s="35">
        <v>622</v>
      </c>
      <c r="N63" s="35">
        <v>125</v>
      </c>
      <c r="O63" s="35">
        <v>3867</v>
      </c>
      <c r="P63" s="35">
        <v>815</v>
      </c>
      <c r="Q63" s="37">
        <f t="shared" si="1"/>
        <v>471.7</v>
      </c>
      <c r="R63" s="37">
        <f t="shared" si="2"/>
        <v>12620.44</v>
      </c>
      <c r="S63" s="37">
        <f t="shared" si="3"/>
        <v>2659</v>
      </c>
    </row>
    <row r="64" spans="1:19" ht="15.75" thickBot="1" x14ac:dyDescent="0.35">
      <c r="A64" s="31">
        <v>41002</v>
      </c>
      <c r="B64" s="32">
        <v>466002218</v>
      </c>
      <c r="C64" s="33">
        <v>1205565901</v>
      </c>
      <c r="D64" s="34" t="s">
        <v>71</v>
      </c>
      <c r="E64" s="35">
        <v>887.28</v>
      </c>
      <c r="F64" s="35">
        <v>19509.919999999998</v>
      </c>
      <c r="G64" s="35">
        <v>2890</v>
      </c>
      <c r="H64" s="35">
        <v>905.01</v>
      </c>
      <c r="I64" s="36">
        <v>27539.09</v>
      </c>
      <c r="J64" s="36">
        <v>4079</v>
      </c>
      <c r="K64" s="35">
        <v>805.95</v>
      </c>
      <c r="L64" s="35">
        <v>21097.86</v>
      </c>
      <c r="M64" s="35">
        <v>3125</v>
      </c>
      <c r="N64" s="35">
        <v>828</v>
      </c>
      <c r="O64" s="35">
        <v>27079</v>
      </c>
      <c r="P64" s="35">
        <v>4010</v>
      </c>
      <c r="Q64" s="37">
        <f t="shared" si="1"/>
        <v>3426.24</v>
      </c>
      <c r="R64" s="37">
        <f t="shared" si="2"/>
        <v>95225.87</v>
      </c>
      <c r="S64" s="37">
        <f t="shared" si="3"/>
        <v>14104</v>
      </c>
    </row>
    <row r="65" spans="1:19" ht="15.75" thickBot="1" x14ac:dyDescent="0.35">
      <c r="A65" s="31">
        <v>14002</v>
      </c>
      <c r="B65" s="32">
        <v>466001237</v>
      </c>
      <c r="C65" s="33">
        <v>1205542501</v>
      </c>
      <c r="D65" s="34" t="s">
        <v>72</v>
      </c>
      <c r="E65" s="35">
        <v>125.07</v>
      </c>
      <c r="F65" s="35">
        <v>2687.39</v>
      </c>
      <c r="G65" s="35">
        <v>470</v>
      </c>
      <c r="H65" s="35">
        <v>88.08</v>
      </c>
      <c r="I65" s="36">
        <v>2619.08</v>
      </c>
      <c r="J65" s="36">
        <v>458</v>
      </c>
      <c r="K65" s="35">
        <v>107.83</v>
      </c>
      <c r="L65" s="35">
        <v>2757.7699999999995</v>
      </c>
      <c r="M65" s="35">
        <v>483</v>
      </c>
      <c r="N65" s="35">
        <v>110</v>
      </c>
      <c r="O65" s="35">
        <v>3521</v>
      </c>
      <c r="P65" s="35">
        <v>617</v>
      </c>
      <c r="Q65" s="37">
        <f t="shared" si="1"/>
        <v>430.97999999999996</v>
      </c>
      <c r="R65" s="37">
        <f t="shared" si="2"/>
        <v>11585.239999999998</v>
      </c>
      <c r="S65" s="37">
        <f t="shared" si="3"/>
        <v>2028</v>
      </c>
    </row>
    <row r="66" spans="1:19" ht="15.75" thickBot="1" x14ac:dyDescent="0.35">
      <c r="A66" s="31">
        <v>10001</v>
      </c>
      <c r="B66" s="32">
        <v>466000992</v>
      </c>
      <c r="C66" s="33">
        <v>1205537702</v>
      </c>
      <c r="D66" s="34" t="s">
        <v>73</v>
      </c>
      <c r="E66" s="35">
        <v>56.66</v>
      </c>
      <c r="F66" s="35">
        <v>1194.53</v>
      </c>
      <c r="G66" s="35">
        <v>236</v>
      </c>
      <c r="H66" s="35">
        <v>47.01</v>
      </c>
      <c r="I66" s="36">
        <v>1371.46</v>
      </c>
      <c r="J66" s="36">
        <v>271</v>
      </c>
      <c r="K66" s="35">
        <v>48.01</v>
      </c>
      <c r="L66" s="35">
        <v>1205.06</v>
      </c>
      <c r="M66" s="35">
        <v>238</v>
      </c>
      <c r="N66" s="35">
        <v>53</v>
      </c>
      <c r="O66" s="35">
        <v>1651</v>
      </c>
      <c r="P66" s="35">
        <v>326</v>
      </c>
      <c r="Q66" s="37">
        <f t="shared" si="1"/>
        <v>204.67999999999998</v>
      </c>
      <c r="R66" s="37">
        <f t="shared" si="2"/>
        <v>5422.0499999999993</v>
      </c>
      <c r="S66" s="37">
        <f t="shared" si="3"/>
        <v>1071</v>
      </c>
    </row>
    <row r="67" spans="1:19" ht="15.75" thickBot="1" x14ac:dyDescent="0.35">
      <c r="A67" s="31">
        <v>34002</v>
      </c>
      <c r="B67" s="32">
        <v>262278885</v>
      </c>
      <c r="C67" s="33">
        <v>12152869</v>
      </c>
      <c r="D67" s="34" t="s">
        <v>74</v>
      </c>
      <c r="E67" s="35">
        <v>132.04</v>
      </c>
      <c r="F67" s="35">
        <v>3040.31</v>
      </c>
      <c r="G67" s="35">
        <v>293</v>
      </c>
      <c r="H67" s="35">
        <v>110.18</v>
      </c>
      <c r="I67" s="36">
        <v>3510.2799999999997</v>
      </c>
      <c r="J67" s="36">
        <v>339</v>
      </c>
      <c r="K67" s="35">
        <v>109.8</v>
      </c>
      <c r="L67" s="35">
        <v>3009.91</v>
      </c>
      <c r="M67" s="35">
        <v>290</v>
      </c>
      <c r="N67" s="35">
        <v>118</v>
      </c>
      <c r="O67" s="35">
        <v>4050</v>
      </c>
      <c r="P67" s="35">
        <v>391</v>
      </c>
      <c r="Q67" s="37">
        <f t="shared" si="1"/>
        <v>470.02</v>
      </c>
      <c r="R67" s="37">
        <f t="shared" si="2"/>
        <v>13610.5</v>
      </c>
      <c r="S67" s="37">
        <f t="shared" si="3"/>
        <v>1313</v>
      </c>
    </row>
    <row r="68" spans="1:19" ht="15.75" thickBot="1" x14ac:dyDescent="0.35">
      <c r="A68" s="31">
        <v>51002</v>
      </c>
      <c r="B68" s="32">
        <v>466002681</v>
      </c>
      <c r="C68" s="33">
        <v>1205575401</v>
      </c>
      <c r="D68" s="34" t="s">
        <v>75</v>
      </c>
      <c r="E68" s="35">
        <v>294.37</v>
      </c>
      <c r="F68" s="35">
        <v>6554.65</v>
      </c>
      <c r="G68" s="35">
        <v>877</v>
      </c>
      <c r="H68" s="35">
        <v>448.86</v>
      </c>
      <c r="I68" s="36">
        <v>13831.8</v>
      </c>
      <c r="J68" s="36">
        <v>1850</v>
      </c>
      <c r="K68" s="35">
        <v>428.06</v>
      </c>
      <c r="L68" s="35">
        <v>11347.34</v>
      </c>
      <c r="M68" s="35">
        <v>1518</v>
      </c>
      <c r="N68" s="35">
        <v>353</v>
      </c>
      <c r="O68" s="35">
        <v>11676</v>
      </c>
      <c r="P68" s="35">
        <v>1562</v>
      </c>
      <c r="Q68" s="37">
        <f t="shared" si="1"/>
        <v>1524.29</v>
      </c>
      <c r="R68" s="37">
        <f t="shared" si="2"/>
        <v>43409.789999999994</v>
      </c>
      <c r="S68" s="37">
        <f t="shared" si="3"/>
        <v>5807</v>
      </c>
    </row>
    <row r="69" spans="1:19" ht="15.75" thickBot="1" x14ac:dyDescent="0.35">
      <c r="A69" s="31">
        <v>23002</v>
      </c>
      <c r="B69" s="32">
        <v>466001559</v>
      </c>
      <c r="C69" s="33">
        <v>1205553402</v>
      </c>
      <c r="D69" s="34" t="s">
        <v>76</v>
      </c>
      <c r="E69" s="35">
        <v>356.99</v>
      </c>
      <c r="F69" s="35">
        <v>7822.4699999999993</v>
      </c>
      <c r="G69" s="35">
        <v>1190</v>
      </c>
      <c r="H69" s="35">
        <v>382.14</v>
      </c>
      <c r="I69" s="36">
        <v>11588.77</v>
      </c>
      <c r="J69" s="36">
        <v>1762</v>
      </c>
      <c r="K69" s="35">
        <v>495.41</v>
      </c>
      <c r="L69" s="35">
        <v>12924.619999999999</v>
      </c>
      <c r="M69" s="35">
        <v>1965</v>
      </c>
      <c r="N69" s="35">
        <v>400</v>
      </c>
      <c r="O69" s="35">
        <v>13033</v>
      </c>
      <c r="P69" s="35">
        <v>1982</v>
      </c>
      <c r="Q69" s="37">
        <f t="shared" si="1"/>
        <v>1634.54</v>
      </c>
      <c r="R69" s="37">
        <f t="shared" si="2"/>
        <v>45368.86</v>
      </c>
      <c r="S69" s="37">
        <f t="shared" si="3"/>
        <v>6899</v>
      </c>
    </row>
    <row r="70" spans="1:19" ht="15.75" thickBot="1" x14ac:dyDescent="0.35">
      <c r="A70" s="31">
        <v>53002</v>
      </c>
      <c r="B70" s="32">
        <v>460335882</v>
      </c>
      <c r="C70" s="33">
        <v>1203440501</v>
      </c>
      <c r="D70" s="34" t="s">
        <v>77</v>
      </c>
      <c r="E70" s="35">
        <v>72.59</v>
      </c>
      <c r="F70" s="35">
        <v>1656.54</v>
      </c>
      <c r="G70" s="35">
        <v>176</v>
      </c>
      <c r="H70" s="35">
        <v>65.25</v>
      </c>
      <c r="I70" s="36">
        <v>2060.56</v>
      </c>
      <c r="J70" s="36">
        <v>219</v>
      </c>
      <c r="K70" s="35">
        <v>83.7</v>
      </c>
      <c r="L70" s="35">
        <v>2274.5099999999998</v>
      </c>
      <c r="M70" s="35">
        <v>241</v>
      </c>
      <c r="N70" s="35">
        <v>79</v>
      </c>
      <c r="O70" s="35">
        <v>2696</v>
      </c>
      <c r="P70" s="35">
        <v>286</v>
      </c>
      <c r="Q70" s="37">
        <f t="shared" ref="Q70:Q134" si="4">E70+H70+K70+N70</f>
        <v>300.54000000000002</v>
      </c>
      <c r="R70" s="37">
        <f t="shared" ref="R70:R134" si="5">F70+I70+L70+O70</f>
        <v>8687.61</v>
      </c>
      <c r="S70" s="37">
        <f t="shared" ref="S70:S134" si="6">G70+J70+M70+P70</f>
        <v>922</v>
      </c>
    </row>
    <row r="71" spans="1:19" ht="15.75" thickBot="1" x14ac:dyDescent="0.35">
      <c r="A71" s="31">
        <v>48003</v>
      </c>
      <c r="B71" s="32">
        <v>466002502</v>
      </c>
      <c r="C71" s="33">
        <v>1205571401</v>
      </c>
      <c r="D71" s="34" t="s">
        <v>78</v>
      </c>
      <c r="E71" s="35">
        <v>149.13</v>
      </c>
      <c r="F71" s="35">
        <v>3241.87</v>
      </c>
      <c r="G71" s="35">
        <v>523</v>
      </c>
      <c r="H71" s="35">
        <v>207.27</v>
      </c>
      <c r="I71" s="36">
        <v>6234.29</v>
      </c>
      <c r="J71" s="36">
        <v>1007</v>
      </c>
      <c r="K71" s="35">
        <v>190.55</v>
      </c>
      <c r="L71" s="35">
        <v>4931.12</v>
      </c>
      <c r="M71" s="35">
        <v>796</v>
      </c>
      <c r="N71" s="35">
        <v>170</v>
      </c>
      <c r="O71" s="35">
        <v>5498</v>
      </c>
      <c r="P71" s="35">
        <v>888</v>
      </c>
      <c r="Q71" s="37">
        <f t="shared" si="4"/>
        <v>716.95</v>
      </c>
      <c r="R71" s="37">
        <f t="shared" si="5"/>
        <v>19905.28</v>
      </c>
      <c r="S71" s="37">
        <f t="shared" si="6"/>
        <v>3214</v>
      </c>
    </row>
    <row r="72" spans="1:19" ht="15.75" thickBot="1" x14ac:dyDescent="0.35">
      <c r="A72" s="31">
        <v>2002</v>
      </c>
      <c r="B72" s="32">
        <v>466000634</v>
      </c>
      <c r="C72" s="33">
        <v>1205531001</v>
      </c>
      <c r="D72" s="34" t="s">
        <v>79</v>
      </c>
      <c r="E72" s="35">
        <v>1513.29</v>
      </c>
      <c r="F72" s="35">
        <v>32320.879999999997</v>
      </c>
      <c r="G72" s="35">
        <v>5883</v>
      </c>
      <c r="H72" s="35">
        <v>1775.55</v>
      </c>
      <c r="I72" s="36">
        <v>52478.81</v>
      </c>
      <c r="J72" s="36">
        <v>9553</v>
      </c>
      <c r="K72" s="35">
        <v>1753.45</v>
      </c>
      <c r="L72" s="35">
        <v>44584.22</v>
      </c>
      <c r="M72" s="35">
        <v>8116</v>
      </c>
      <c r="N72" s="35">
        <v>1561</v>
      </c>
      <c r="O72" s="35">
        <v>49576</v>
      </c>
      <c r="P72" s="35">
        <v>9024</v>
      </c>
      <c r="Q72" s="37">
        <f t="shared" si="4"/>
        <v>6603.29</v>
      </c>
      <c r="R72" s="37">
        <f t="shared" si="5"/>
        <v>178959.91</v>
      </c>
      <c r="S72" s="37">
        <f t="shared" si="6"/>
        <v>32576</v>
      </c>
    </row>
    <row r="73" spans="1:19" ht="15.75" thickBot="1" x14ac:dyDescent="0.35">
      <c r="A73" s="31">
        <v>22006</v>
      </c>
      <c r="B73" s="32">
        <v>466001533</v>
      </c>
      <c r="C73" s="33">
        <v>1205553001</v>
      </c>
      <c r="D73" s="34" t="s">
        <v>80</v>
      </c>
      <c r="E73" s="35">
        <v>116.12</v>
      </c>
      <c r="F73" s="35">
        <v>2661.63</v>
      </c>
      <c r="G73" s="35">
        <v>270</v>
      </c>
      <c r="H73" s="35">
        <v>140.19999999999999</v>
      </c>
      <c r="I73" s="36">
        <v>4447.0200000000004</v>
      </c>
      <c r="J73" s="36">
        <v>451</v>
      </c>
      <c r="K73" s="35">
        <v>106.64</v>
      </c>
      <c r="L73" s="35">
        <v>2910.1400000000003</v>
      </c>
      <c r="M73" s="35">
        <v>295</v>
      </c>
      <c r="N73" s="35">
        <v>124</v>
      </c>
      <c r="O73" s="35">
        <v>4225</v>
      </c>
      <c r="P73" s="35">
        <v>428</v>
      </c>
      <c r="Q73" s="37">
        <f t="shared" si="4"/>
        <v>486.96</v>
      </c>
      <c r="R73" s="37">
        <f t="shared" si="5"/>
        <v>14243.79</v>
      </c>
      <c r="S73" s="37">
        <f t="shared" si="6"/>
        <v>1444</v>
      </c>
    </row>
    <row r="74" spans="1:19" ht="15.75" thickBot="1" x14ac:dyDescent="0.35">
      <c r="A74" s="31">
        <v>13003</v>
      </c>
      <c r="B74" s="32">
        <v>743210427</v>
      </c>
      <c r="C74" s="33">
        <v>1211900001</v>
      </c>
      <c r="D74" s="34" t="s">
        <v>81</v>
      </c>
      <c r="E74" s="35">
        <v>182.07</v>
      </c>
      <c r="F74" s="35">
        <v>4067.38</v>
      </c>
      <c r="G74" s="35">
        <v>529</v>
      </c>
      <c r="H74" s="35">
        <v>301.91000000000003</v>
      </c>
      <c r="I74" s="36">
        <v>9334.8799999999992</v>
      </c>
      <c r="J74" s="36">
        <v>1213</v>
      </c>
      <c r="K74" s="35">
        <v>255.61</v>
      </c>
      <c r="L74" s="35">
        <v>6799.36</v>
      </c>
      <c r="M74" s="35">
        <v>883</v>
      </c>
      <c r="N74" s="35">
        <v>246</v>
      </c>
      <c r="O74" s="35">
        <v>8188</v>
      </c>
      <c r="P74" s="35">
        <v>1064</v>
      </c>
      <c r="Q74" s="37">
        <f t="shared" si="4"/>
        <v>985.59</v>
      </c>
      <c r="R74" s="37">
        <f t="shared" si="5"/>
        <v>28389.62</v>
      </c>
      <c r="S74" s="37">
        <f t="shared" si="6"/>
        <v>3689</v>
      </c>
    </row>
    <row r="75" spans="1:19" ht="15.75" thickBot="1" x14ac:dyDescent="0.35">
      <c r="A75" s="31">
        <v>2003</v>
      </c>
      <c r="B75" s="32">
        <v>466002043</v>
      </c>
      <c r="C75" s="33">
        <v>1205562901</v>
      </c>
      <c r="D75" s="34" t="s">
        <v>82</v>
      </c>
      <c r="E75" s="35">
        <v>162.62</v>
      </c>
      <c r="F75" s="35">
        <v>3592.4700000000003</v>
      </c>
      <c r="G75" s="35">
        <v>513</v>
      </c>
      <c r="H75" s="35">
        <v>160.87</v>
      </c>
      <c r="I75" s="36">
        <v>4917.3099999999995</v>
      </c>
      <c r="J75" s="36">
        <v>703</v>
      </c>
      <c r="K75" s="35">
        <v>180.57</v>
      </c>
      <c r="L75" s="35">
        <v>4749.1899999999996</v>
      </c>
      <c r="M75" s="35">
        <v>678</v>
      </c>
      <c r="N75" s="35">
        <v>155</v>
      </c>
      <c r="O75" s="35">
        <v>5082</v>
      </c>
      <c r="P75" s="35">
        <v>726</v>
      </c>
      <c r="Q75" s="37">
        <f t="shared" si="4"/>
        <v>659.06</v>
      </c>
      <c r="R75" s="37">
        <f t="shared" si="5"/>
        <v>18340.969999999998</v>
      </c>
      <c r="S75" s="37">
        <f t="shared" si="6"/>
        <v>2620</v>
      </c>
    </row>
    <row r="76" spans="1:19" ht="15.75" thickBot="1" x14ac:dyDescent="0.35">
      <c r="A76" s="31">
        <v>35002</v>
      </c>
      <c r="B76" s="32">
        <v>208924686</v>
      </c>
      <c r="C76" s="33">
        <v>1201111401</v>
      </c>
      <c r="D76" s="34" t="s">
        <v>83</v>
      </c>
      <c r="E76" s="35">
        <v>51.59</v>
      </c>
      <c r="F76" s="35">
        <v>1180.42</v>
      </c>
      <c r="G76" s="35">
        <v>122</v>
      </c>
      <c r="H76" s="35">
        <v>246.31</v>
      </c>
      <c r="I76" s="36">
        <v>7796.1299999999992</v>
      </c>
      <c r="J76" s="36">
        <v>809</v>
      </c>
      <c r="K76" s="35">
        <v>274.98</v>
      </c>
      <c r="L76" s="35">
        <v>7487.65</v>
      </c>
      <c r="M76" s="35">
        <v>777</v>
      </c>
      <c r="N76" s="35">
        <v>260</v>
      </c>
      <c r="O76" s="35">
        <v>8854</v>
      </c>
      <c r="P76" s="35">
        <v>919</v>
      </c>
      <c r="Q76" s="37">
        <f t="shared" si="4"/>
        <v>832.88</v>
      </c>
      <c r="R76" s="37">
        <f t="shared" si="5"/>
        <v>25318.199999999997</v>
      </c>
      <c r="S76" s="37">
        <f t="shared" si="6"/>
        <v>2627</v>
      </c>
    </row>
    <row r="77" spans="1:19" ht="15.75" thickBot="1" x14ac:dyDescent="0.35">
      <c r="A77" s="31">
        <v>7002</v>
      </c>
      <c r="B77" s="32">
        <v>466000958</v>
      </c>
      <c r="C77" s="33">
        <v>1205536001</v>
      </c>
      <c r="D77" s="34" t="s">
        <v>84</v>
      </c>
      <c r="E77" s="35">
        <v>95.39</v>
      </c>
      <c r="F77" s="35">
        <v>2220.09</v>
      </c>
      <c r="G77" s="35">
        <v>188</v>
      </c>
      <c r="H77" s="35">
        <v>112.92</v>
      </c>
      <c r="I77" s="36">
        <v>3637.14</v>
      </c>
      <c r="J77" s="36">
        <v>308</v>
      </c>
      <c r="K77" s="35">
        <v>82.99</v>
      </c>
      <c r="L77" s="35">
        <v>2299.23</v>
      </c>
      <c r="M77" s="35">
        <v>195</v>
      </c>
      <c r="N77" s="35">
        <v>94</v>
      </c>
      <c r="O77" s="35">
        <v>3261</v>
      </c>
      <c r="P77" s="35">
        <v>276</v>
      </c>
      <c r="Q77" s="37">
        <f t="shared" si="4"/>
        <v>385.3</v>
      </c>
      <c r="R77" s="37">
        <f t="shared" si="5"/>
        <v>11417.46</v>
      </c>
      <c r="S77" s="37">
        <f t="shared" si="6"/>
        <v>967</v>
      </c>
    </row>
    <row r="78" spans="1:19" ht="15.75" thickBot="1" x14ac:dyDescent="0.35">
      <c r="A78" s="31">
        <v>38003</v>
      </c>
      <c r="B78" s="32">
        <v>466002042</v>
      </c>
      <c r="C78" s="33">
        <v>1205562501</v>
      </c>
      <c r="D78" s="34" t="s">
        <v>85</v>
      </c>
      <c r="E78" s="35">
        <v>93.64</v>
      </c>
      <c r="F78" s="35">
        <v>1995</v>
      </c>
      <c r="G78" s="35">
        <v>369</v>
      </c>
      <c r="H78" s="35">
        <v>167.53</v>
      </c>
      <c r="I78" s="36">
        <v>4940.1099999999997</v>
      </c>
      <c r="J78" s="36">
        <v>913</v>
      </c>
      <c r="K78" s="35">
        <v>121.53</v>
      </c>
      <c r="L78" s="35">
        <v>3082.5699999999997</v>
      </c>
      <c r="M78" s="35">
        <v>570</v>
      </c>
      <c r="N78" s="35">
        <v>124</v>
      </c>
      <c r="O78" s="35">
        <v>3944</v>
      </c>
      <c r="P78" s="35">
        <v>729</v>
      </c>
      <c r="Q78" s="37">
        <f t="shared" si="4"/>
        <v>506.70000000000005</v>
      </c>
      <c r="R78" s="37">
        <f t="shared" si="5"/>
        <v>13961.68</v>
      </c>
      <c r="S78" s="37">
        <f t="shared" si="6"/>
        <v>2581</v>
      </c>
    </row>
    <row r="79" spans="1:19" ht="15.75" thickBot="1" x14ac:dyDescent="0.35">
      <c r="A79" s="31">
        <v>45005</v>
      </c>
      <c r="B79" s="32">
        <v>272050701</v>
      </c>
      <c r="C79" s="33">
        <v>12239839</v>
      </c>
      <c r="D79" s="34" t="s">
        <v>86</v>
      </c>
      <c r="E79" s="35">
        <v>78.489999999999995</v>
      </c>
      <c r="F79" s="35">
        <v>1803.45</v>
      </c>
      <c r="G79" s="35">
        <v>178</v>
      </c>
      <c r="H79" s="35">
        <v>99.22</v>
      </c>
      <c r="I79" s="36">
        <v>3154.34</v>
      </c>
      <c r="J79" s="36">
        <v>312</v>
      </c>
      <c r="K79" s="35">
        <v>82.96</v>
      </c>
      <c r="L79" s="35">
        <v>2269.5099999999998</v>
      </c>
      <c r="M79" s="35">
        <v>224</v>
      </c>
      <c r="N79" s="35">
        <v>91</v>
      </c>
      <c r="O79" s="35">
        <v>3117</v>
      </c>
      <c r="P79" s="35">
        <v>308</v>
      </c>
      <c r="Q79" s="37">
        <f t="shared" si="4"/>
        <v>351.66999999999996</v>
      </c>
      <c r="R79" s="37">
        <f t="shared" si="5"/>
        <v>10344.299999999999</v>
      </c>
      <c r="S79" s="37">
        <f t="shared" si="6"/>
        <v>1022</v>
      </c>
    </row>
    <row r="80" spans="1:19" ht="15.75" thickBot="1" x14ac:dyDescent="0.35">
      <c r="A80" s="31">
        <v>40001</v>
      </c>
      <c r="B80" s="32">
        <v>460279094</v>
      </c>
      <c r="C80" s="33">
        <v>1203144202</v>
      </c>
      <c r="D80" s="34" t="s">
        <v>87</v>
      </c>
      <c r="E80" s="35">
        <v>679.54</v>
      </c>
      <c r="F80" s="35">
        <v>14496.529999999999</v>
      </c>
      <c r="G80" s="35">
        <v>2659</v>
      </c>
      <c r="H80" s="35">
        <v>733.52</v>
      </c>
      <c r="I80" s="36">
        <v>21654.77</v>
      </c>
      <c r="J80" s="36">
        <v>3972</v>
      </c>
      <c r="K80" s="35">
        <v>726.06</v>
      </c>
      <c r="L80" s="35">
        <v>18439.84</v>
      </c>
      <c r="M80" s="35">
        <v>3382</v>
      </c>
      <c r="N80" s="35">
        <v>868</v>
      </c>
      <c r="O80" s="35">
        <v>27521</v>
      </c>
      <c r="P80" s="35">
        <v>5048</v>
      </c>
      <c r="Q80" s="37">
        <f t="shared" si="4"/>
        <v>3007.12</v>
      </c>
      <c r="R80" s="37">
        <f t="shared" si="5"/>
        <v>82112.14</v>
      </c>
      <c r="S80" s="37">
        <f t="shared" si="6"/>
        <v>15061</v>
      </c>
    </row>
    <row r="81" spans="1:19" ht="15.75" thickBot="1" x14ac:dyDescent="0.35">
      <c r="A81" s="31">
        <v>52004</v>
      </c>
      <c r="B81" s="32">
        <v>460307982</v>
      </c>
      <c r="C81" s="33">
        <v>1219649701</v>
      </c>
      <c r="D81" s="34" t="s">
        <v>88</v>
      </c>
      <c r="E81" s="35">
        <v>98.93</v>
      </c>
      <c r="F81" s="35">
        <v>2270.44</v>
      </c>
      <c r="G81" s="35">
        <v>227</v>
      </c>
      <c r="H81" s="35">
        <v>150.88</v>
      </c>
      <c r="I81" s="36">
        <v>4791.3899999999994</v>
      </c>
      <c r="J81" s="36">
        <v>480</v>
      </c>
      <c r="K81" s="35">
        <v>106.4</v>
      </c>
      <c r="L81" s="35">
        <v>2906.8900000000003</v>
      </c>
      <c r="M81" s="35">
        <v>291</v>
      </c>
      <c r="N81" s="35">
        <v>113</v>
      </c>
      <c r="O81" s="35">
        <v>3846</v>
      </c>
      <c r="P81" s="35">
        <v>385</v>
      </c>
      <c r="Q81" s="37">
        <f t="shared" si="4"/>
        <v>469.21000000000004</v>
      </c>
      <c r="R81" s="37">
        <f t="shared" si="5"/>
        <v>13814.720000000001</v>
      </c>
      <c r="S81" s="37">
        <f t="shared" si="6"/>
        <v>1383</v>
      </c>
    </row>
    <row r="82" spans="1:19" ht="15.75" thickBot="1" x14ac:dyDescent="0.35">
      <c r="A82" s="31">
        <v>41004</v>
      </c>
      <c r="B82" s="32">
        <v>466002220</v>
      </c>
      <c r="C82" s="33">
        <v>1205566301</v>
      </c>
      <c r="D82" s="34" t="s">
        <v>89</v>
      </c>
      <c r="E82" s="35">
        <v>287.68</v>
      </c>
      <c r="F82" s="35">
        <v>6253.55</v>
      </c>
      <c r="G82" s="35">
        <v>1009</v>
      </c>
      <c r="H82" s="35">
        <v>306.62</v>
      </c>
      <c r="I82" s="36">
        <v>9223.4499999999989</v>
      </c>
      <c r="J82" s="36">
        <v>1489</v>
      </c>
      <c r="K82" s="35">
        <v>310.82</v>
      </c>
      <c r="L82" s="35">
        <v>8042.77</v>
      </c>
      <c r="M82" s="35">
        <v>1299</v>
      </c>
      <c r="N82" s="35">
        <v>309</v>
      </c>
      <c r="O82" s="35">
        <v>9991</v>
      </c>
      <c r="P82" s="35">
        <v>1613</v>
      </c>
      <c r="Q82" s="37">
        <f t="shared" si="4"/>
        <v>1214.1199999999999</v>
      </c>
      <c r="R82" s="37">
        <f t="shared" si="5"/>
        <v>33510.770000000004</v>
      </c>
      <c r="S82" s="37">
        <f t="shared" si="6"/>
        <v>5410</v>
      </c>
    </row>
    <row r="83" spans="1:19" ht="15.75" thickBot="1" x14ac:dyDescent="0.35">
      <c r="A83" s="31">
        <v>44002</v>
      </c>
      <c r="B83" s="32">
        <v>466002356</v>
      </c>
      <c r="C83" s="33">
        <v>1205568301</v>
      </c>
      <c r="D83" s="34" t="s">
        <v>90</v>
      </c>
      <c r="E83" s="35">
        <v>56.02</v>
      </c>
      <c r="F83" s="35">
        <v>1297.32</v>
      </c>
      <c r="G83" s="35">
        <v>117</v>
      </c>
      <c r="H83" s="35">
        <v>82</v>
      </c>
      <c r="I83" s="36">
        <v>2626.96</v>
      </c>
      <c r="J83" s="36">
        <v>238</v>
      </c>
      <c r="K83" s="35">
        <v>76.989999999999995</v>
      </c>
      <c r="L83" s="35">
        <v>2122.04</v>
      </c>
      <c r="M83" s="35">
        <v>192</v>
      </c>
      <c r="N83" s="35">
        <v>83</v>
      </c>
      <c r="O83" s="35">
        <v>2864</v>
      </c>
      <c r="P83" s="35">
        <v>259</v>
      </c>
      <c r="Q83" s="37">
        <f t="shared" si="4"/>
        <v>298.01</v>
      </c>
      <c r="R83" s="37">
        <f t="shared" si="5"/>
        <v>8910.32</v>
      </c>
      <c r="S83" s="37">
        <f t="shared" si="6"/>
        <v>806</v>
      </c>
    </row>
    <row r="84" spans="1:19" ht="15.75" thickBot="1" x14ac:dyDescent="0.35">
      <c r="A84" s="31">
        <v>42001</v>
      </c>
      <c r="B84" s="32">
        <v>460309972</v>
      </c>
      <c r="C84" s="33">
        <v>1203256701</v>
      </c>
      <c r="D84" s="34" t="s">
        <v>91</v>
      </c>
      <c r="E84" s="35">
        <v>404.92</v>
      </c>
      <c r="F84" s="35">
        <v>8954.57</v>
      </c>
      <c r="G84" s="35">
        <v>1268</v>
      </c>
      <c r="H84" s="35">
        <v>377.72</v>
      </c>
      <c r="I84" s="36">
        <v>11560.36</v>
      </c>
      <c r="J84" s="36">
        <v>1636</v>
      </c>
      <c r="K84" s="35">
        <v>283.47000000000003</v>
      </c>
      <c r="L84" s="35">
        <v>7463.74</v>
      </c>
      <c r="M84" s="35">
        <v>1056</v>
      </c>
      <c r="N84" s="35">
        <v>275</v>
      </c>
      <c r="O84" s="35">
        <v>9055</v>
      </c>
      <c r="P84" s="35">
        <v>1282</v>
      </c>
      <c r="Q84" s="37">
        <f t="shared" si="4"/>
        <v>1341.1100000000001</v>
      </c>
      <c r="R84" s="37">
        <f t="shared" si="5"/>
        <v>37033.67</v>
      </c>
      <c r="S84" s="37">
        <f t="shared" si="6"/>
        <v>5242</v>
      </c>
    </row>
    <row r="85" spans="1:19" ht="15.75" thickBot="1" x14ac:dyDescent="0.35">
      <c r="A85" s="31">
        <v>39002</v>
      </c>
      <c r="B85" s="32">
        <v>460277289</v>
      </c>
      <c r="C85" s="33">
        <v>1203130103</v>
      </c>
      <c r="D85" s="34" t="s">
        <v>92</v>
      </c>
      <c r="E85" s="35">
        <v>374.01</v>
      </c>
      <c r="F85" s="35">
        <v>8054.24</v>
      </c>
      <c r="G85" s="35">
        <v>1388</v>
      </c>
      <c r="H85" s="35">
        <v>414.63</v>
      </c>
      <c r="I85" s="36">
        <v>12356.74</v>
      </c>
      <c r="J85" s="36">
        <v>2129</v>
      </c>
      <c r="K85" s="35">
        <v>398.83</v>
      </c>
      <c r="L85" s="35">
        <v>10224.9</v>
      </c>
      <c r="M85" s="35">
        <v>1762</v>
      </c>
      <c r="N85" s="35">
        <v>432</v>
      </c>
      <c r="O85" s="35">
        <v>13818</v>
      </c>
      <c r="P85" s="35">
        <v>2381</v>
      </c>
      <c r="Q85" s="37">
        <f t="shared" si="4"/>
        <v>1619.47</v>
      </c>
      <c r="R85" s="37">
        <f t="shared" si="5"/>
        <v>44453.88</v>
      </c>
      <c r="S85" s="37">
        <f t="shared" si="6"/>
        <v>7660</v>
      </c>
    </row>
    <row r="86" spans="1:19" ht="15.75" thickBot="1" x14ac:dyDescent="0.35">
      <c r="A86" s="31">
        <v>60003</v>
      </c>
      <c r="B86" s="32">
        <v>466003127</v>
      </c>
      <c r="C86" s="33">
        <v>1205585302</v>
      </c>
      <c r="D86" s="34" t="s">
        <v>93</v>
      </c>
      <c r="E86" s="35">
        <v>137.1</v>
      </c>
      <c r="F86" s="35">
        <v>3001.17</v>
      </c>
      <c r="G86" s="35">
        <v>460</v>
      </c>
      <c r="H86" s="35">
        <v>104.49</v>
      </c>
      <c r="I86" s="36">
        <v>3164.41</v>
      </c>
      <c r="J86" s="36">
        <v>486</v>
      </c>
      <c r="K86" s="35">
        <v>150.86000000000001</v>
      </c>
      <c r="L86" s="35">
        <v>3931.2300000000005</v>
      </c>
      <c r="M86" s="35">
        <v>603</v>
      </c>
      <c r="N86" s="35">
        <v>139</v>
      </c>
      <c r="O86" s="35">
        <v>4519</v>
      </c>
      <c r="P86" s="35">
        <v>693</v>
      </c>
      <c r="Q86" s="37">
        <f t="shared" si="4"/>
        <v>531.45000000000005</v>
      </c>
      <c r="R86" s="37">
        <f t="shared" si="5"/>
        <v>14615.810000000001</v>
      </c>
      <c r="S86" s="37">
        <f t="shared" si="6"/>
        <v>2242</v>
      </c>
    </row>
    <row r="87" spans="1:19" ht="15.75" thickBot="1" x14ac:dyDescent="0.35">
      <c r="A87" s="31">
        <v>43007</v>
      </c>
      <c r="B87" s="32">
        <v>460410858</v>
      </c>
      <c r="C87" s="33">
        <v>1204305501</v>
      </c>
      <c r="D87" s="34" t="s">
        <v>94</v>
      </c>
      <c r="E87" s="35">
        <v>196.48</v>
      </c>
      <c r="F87" s="35">
        <v>4062.2200000000003</v>
      </c>
      <c r="G87" s="35">
        <v>898</v>
      </c>
      <c r="H87" s="35">
        <v>225.4</v>
      </c>
      <c r="I87" s="36">
        <v>6449.8</v>
      </c>
      <c r="J87" s="36">
        <v>1425</v>
      </c>
      <c r="K87" s="35">
        <v>225.27</v>
      </c>
      <c r="L87" s="35">
        <v>5545.64</v>
      </c>
      <c r="M87" s="35">
        <v>1225</v>
      </c>
      <c r="N87" s="35">
        <v>243</v>
      </c>
      <c r="O87" s="35">
        <v>7457</v>
      </c>
      <c r="P87" s="35">
        <v>1648</v>
      </c>
      <c r="Q87" s="37">
        <f t="shared" si="4"/>
        <v>890.15</v>
      </c>
      <c r="R87" s="37">
        <f t="shared" si="5"/>
        <v>23514.66</v>
      </c>
      <c r="S87" s="37">
        <f t="shared" si="6"/>
        <v>5196</v>
      </c>
    </row>
    <row r="88" spans="1:19" ht="15.75" thickBot="1" x14ac:dyDescent="0.35">
      <c r="A88" s="31">
        <v>15002</v>
      </c>
      <c r="B88" s="32"/>
      <c r="C88" s="33"/>
      <c r="D88" s="34" t="s">
        <v>157</v>
      </c>
      <c r="E88" s="35">
        <v>373.21</v>
      </c>
      <c r="F88" s="35">
        <v>8733.9</v>
      </c>
      <c r="G88" s="35">
        <v>688</v>
      </c>
      <c r="H88" s="35"/>
      <c r="I88" s="36"/>
      <c r="J88" s="36"/>
      <c r="K88" s="35"/>
      <c r="L88" s="35"/>
      <c r="M88" s="35"/>
      <c r="N88" s="35"/>
      <c r="O88" s="35"/>
      <c r="P88" s="35"/>
      <c r="Q88" s="37"/>
      <c r="R88" s="37"/>
      <c r="S88" s="37"/>
    </row>
    <row r="89" spans="1:19" ht="15.75" thickBot="1" x14ac:dyDescent="0.35">
      <c r="A89" s="31">
        <v>46001</v>
      </c>
      <c r="B89" s="32">
        <v>460307398</v>
      </c>
      <c r="C89" s="33">
        <v>1203232802</v>
      </c>
      <c r="D89" s="34" t="s">
        <v>95</v>
      </c>
      <c r="E89" s="35">
        <v>1483.85</v>
      </c>
      <c r="F89" s="35">
        <v>32403.660000000003</v>
      </c>
      <c r="G89" s="35">
        <v>5057</v>
      </c>
      <c r="H89" s="35">
        <v>1583.97</v>
      </c>
      <c r="I89" s="36">
        <v>47867.950000000004</v>
      </c>
      <c r="J89" s="36">
        <v>7471</v>
      </c>
      <c r="K89" s="35">
        <v>1237</v>
      </c>
      <c r="L89" s="35">
        <v>32159.21</v>
      </c>
      <c r="M89" s="35">
        <v>5019</v>
      </c>
      <c r="N89" s="35">
        <v>1172</v>
      </c>
      <c r="O89" s="35">
        <v>38040</v>
      </c>
      <c r="P89" s="35">
        <v>5937</v>
      </c>
      <c r="Q89" s="37">
        <f t="shared" si="4"/>
        <v>5476.82</v>
      </c>
      <c r="R89" s="37">
        <f t="shared" si="5"/>
        <v>150470.82</v>
      </c>
      <c r="S89" s="37">
        <f t="shared" si="6"/>
        <v>23484</v>
      </c>
    </row>
    <row r="90" spans="1:19" ht="15.75" thickBot="1" x14ac:dyDescent="0.35">
      <c r="A90" s="31">
        <v>33002</v>
      </c>
      <c r="B90" s="32">
        <v>460311728</v>
      </c>
      <c r="C90" s="33">
        <v>1203276504</v>
      </c>
      <c r="D90" s="34" t="s">
        <v>96</v>
      </c>
      <c r="E90" s="35">
        <v>85.92</v>
      </c>
      <c r="F90" s="35">
        <v>1938.98</v>
      </c>
      <c r="G90" s="35">
        <v>230</v>
      </c>
      <c r="H90" s="35">
        <v>175.21</v>
      </c>
      <c r="I90" s="36">
        <v>5472.23</v>
      </c>
      <c r="J90" s="36">
        <v>649</v>
      </c>
      <c r="K90" s="35">
        <v>99.13</v>
      </c>
      <c r="L90" s="35">
        <v>2663.33</v>
      </c>
      <c r="M90" s="35">
        <v>316</v>
      </c>
      <c r="N90" s="35">
        <v>117</v>
      </c>
      <c r="O90" s="35">
        <v>3941</v>
      </c>
      <c r="P90" s="35">
        <v>467</v>
      </c>
      <c r="Q90" s="37">
        <f t="shared" si="4"/>
        <v>477.26</v>
      </c>
      <c r="R90" s="37">
        <f t="shared" si="5"/>
        <v>14015.539999999999</v>
      </c>
      <c r="S90" s="37">
        <f t="shared" si="6"/>
        <v>1662</v>
      </c>
    </row>
    <row r="91" spans="1:19" ht="15.75" thickBot="1" x14ac:dyDescent="0.35">
      <c r="A91" s="31">
        <v>25004</v>
      </c>
      <c r="B91" s="32">
        <v>466001632</v>
      </c>
      <c r="C91" s="33">
        <v>1205555301</v>
      </c>
      <c r="D91" s="34" t="s">
        <v>97</v>
      </c>
      <c r="E91" s="35">
        <v>315.02</v>
      </c>
      <c r="F91" s="35">
        <v>6735.85</v>
      </c>
      <c r="G91" s="35">
        <v>1217</v>
      </c>
      <c r="H91" s="35">
        <v>393</v>
      </c>
      <c r="I91" s="36">
        <v>11629.279999999999</v>
      </c>
      <c r="J91" s="36">
        <v>2101</v>
      </c>
      <c r="K91" s="35">
        <v>288.39</v>
      </c>
      <c r="L91" s="35">
        <v>7341.7100000000009</v>
      </c>
      <c r="M91" s="35">
        <v>1326</v>
      </c>
      <c r="N91" s="35">
        <v>334</v>
      </c>
      <c r="O91" s="35">
        <v>10630</v>
      </c>
      <c r="P91" s="35">
        <v>1920</v>
      </c>
      <c r="Q91" s="37">
        <f t="shared" si="4"/>
        <v>1330.4099999999999</v>
      </c>
      <c r="R91" s="37">
        <f t="shared" si="5"/>
        <v>36336.839999999997</v>
      </c>
      <c r="S91" s="37">
        <f t="shared" si="6"/>
        <v>6564</v>
      </c>
    </row>
    <row r="92" spans="1:19" ht="15.75" thickBot="1" x14ac:dyDescent="0.35">
      <c r="A92" s="31">
        <v>29004</v>
      </c>
      <c r="B92" s="32">
        <v>331214060</v>
      </c>
      <c r="C92" s="33">
        <v>12152875</v>
      </c>
      <c r="D92" s="34" t="s">
        <v>98</v>
      </c>
      <c r="E92" s="35">
        <v>133.86000000000001</v>
      </c>
      <c r="F92" s="35">
        <v>3017.44</v>
      </c>
      <c r="G92" s="35">
        <v>362</v>
      </c>
      <c r="H92" s="35">
        <v>231.01</v>
      </c>
      <c r="I92" s="36">
        <v>7206.87</v>
      </c>
      <c r="J92" s="36">
        <v>864</v>
      </c>
      <c r="K92" s="35">
        <v>115.68</v>
      </c>
      <c r="L92" s="35">
        <v>3104.6800000000003</v>
      </c>
      <c r="M92" s="35">
        <v>372</v>
      </c>
      <c r="N92" s="35">
        <v>159</v>
      </c>
      <c r="O92" s="35">
        <v>5327</v>
      </c>
      <c r="P92" s="35">
        <v>638</v>
      </c>
      <c r="Q92" s="37">
        <f t="shared" si="4"/>
        <v>639.54999999999995</v>
      </c>
      <c r="R92" s="37">
        <f t="shared" si="5"/>
        <v>18655.989999999998</v>
      </c>
      <c r="S92" s="37">
        <f t="shared" si="6"/>
        <v>2236</v>
      </c>
    </row>
    <row r="93" spans="1:19" ht="15.75" thickBot="1" x14ac:dyDescent="0.35">
      <c r="A93" s="31">
        <v>17002</v>
      </c>
      <c r="B93" s="32">
        <v>466001338</v>
      </c>
      <c r="C93" s="33">
        <v>1205546704</v>
      </c>
      <c r="D93" s="34" t="s">
        <v>99</v>
      </c>
      <c r="E93" s="35">
        <v>1123.5899999999999</v>
      </c>
      <c r="F93" s="35">
        <v>24280.78</v>
      </c>
      <c r="G93" s="35">
        <v>4085</v>
      </c>
      <c r="H93" s="35">
        <v>1092.56</v>
      </c>
      <c r="I93" s="36">
        <v>32673.46</v>
      </c>
      <c r="J93" s="36">
        <v>5497</v>
      </c>
      <c r="K93" s="35">
        <v>1178.02</v>
      </c>
      <c r="L93" s="35">
        <v>30307.4</v>
      </c>
      <c r="M93" s="35">
        <v>5098</v>
      </c>
      <c r="N93" s="35">
        <v>1030</v>
      </c>
      <c r="O93" s="35">
        <v>33098</v>
      </c>
      <c r="P93" s="35">
        <v>5568</v>
      </c>
      <c r="Q93" s="37">
        <f t="shared" si="4"/>
        <v>4424.17</v>
      </c>
      <c r="R93" s="37">
        <f t="shared" si="5"/>
        <v>120359.64</v>
      </c>
      <c r="S93" s="37">
        <f t="shared" si="6"/>
        <v>20248</v>
      </c>
    </row>
    <row r="94" spans="1:19" s="6" customFormat="1" ht="15.75" thickBot="1" x14ac:dyDescent="0.35">
      <c r="A94" s="31">
        <v>62006</v>
      </c>
      <c r="B94" s="32">
        <v>262139929</v>
      </c>
      <c r="C94" s="33">
        <v>1214663001</v>
      </c>
      <c r="D94" s="34" t="s">
        <v>100</v>
      </c>
      <c r="E94" s="35">
        <v>381.14</v>
      </c>
      <c r="F94" s="35">
        <v>8352.24</v>
      </c>
      <c r="G94" s="35">
        <v>1270</v>
      </c>
      <c r="H94" s="35">
        <v>383.07</v>
      </c>
      <c r="I94" s="36">
        <v>11616.269999999999</v>
      </c>
      <c r="J94" s="36">
        <v>1767</v>
      </c>
      <c r="K94" s="35">
        <v>379.51</v>
      </c>
      <c r="L94" s="35">
        <v>9900.3299999999981</v>
      </c>
      <c r="M94" s="35">
        <v>1506</v>
      </c>
      <c r="N94" s="35">
        <v>391</v>
      </c>
      <c r="O94" s="35">
        <v>12723</v>
      </c>
      <c r="P94" s="35">
        <v>1935</v>
      </c>
      <c r="Q94" s="37">
        <f t="shared" si="4"/>
        <v>1534.72</v>
      </c>
      <c r="R94" s="37">
        <f t="shared" si="5"/>
        <v>42591.839999999997</v>
      </c>
      <c r="S94" s="37">
        <f t="shared" si="6"/>
        <v>6478</v>
      </c>
    </row>
    <row r="95" spans="1:19" ht="15.75" thickBot="1" x14ac:dyDescent="0.35">
      <c r="A95" s="31">
        <v>43002</v>
      </c>
      <c r="B95" s="32">
        <v>466002280</v>
      </c>
      <c r="C95" s="33">
        <v>1205567401</v>
      </c>
      <c r="D95" s="34" t="s">
        <v>101</v>
      </c>
      <c r="E95" s="35">
        <v>89.12</v>
      </c>
      <c r="F95" s="35">
        <v>1927.85</v>
      </c>
      <c r="G95" s="35">
        <v>322</v>
      </c>
      <c r="H95" s="35">
        <v>164.96</v>
      </c>
      <c r="I95" s="36">
        <v>4939.1100000000006</v>
      </c>
      <c r="J95" s="36">
        <v>824</v>
      </c>
      <c r="K95" s="35">
        <v>67.89</v>
      </c>
      <c r="L95" s="35">
        <v>1748.32</v>
      </c>
      <c r="M95" s="35">
        <v>292</v>
      </c>
      <c r="N95" s="35">
        <v>120</v>
      </c>
      <c r="O95" s="35">
        <v>3874</v>
      </c>
      <c r="P95" s="35">
        <v>646</v>
      </c>
      <c r="Q95" s="37">
        <f t="shared" si="4"/>
        <v>441.97</v>
      </c>
      <c r="R95" s="37">
        <f t="shared" si="5"/>
        <v>12489.28</v>
      </c>
      <c r="S95" s="37">
        <f t="shared" si="6"/>
        <v>2084</v>
      </c>
    </row>
    <row r="96" spans="1:19" s="6" customFormat="1" ht="15.75" thickBot="1" x14ac:dyDescent="0.35">
      <c r="A96" s="31">
        <v>17003</v>
      </c>
      <c r="B96" s="32">
        <v>466001339</v>
      </c>
      <c r="C96" s="33">
        <v>1205547401</v>
      </c>
      <c r="D96" s="34" t="s">
        <v>102</v>
      </c>
      <c r="E96" s="35">
        <v>143.54</v>
      </c>
      <c r="F96" s="35">
        <v>3188.72</v>
      </c>
      <c r="G96" s="35">
        <v>435</v>
      </c>
      <c r="H96" s="35">
        <v>180.91</v>
      </c>
      <c r="I96" s="36">
        <v>5562.42</v>
      </c>
      <c r="J96" s="36">
        <v>758</v>
      </c>
      <c r="K96" s="35">
        <v>162.81</v>
      </c>
      <c r="L96" s="35">
        <v>4306.29</v>
      </c>
      <c r="M96" s="35">
        <v>587</v>
      </c>
      <c r="N96" s="35">
        <v>159</v>
      </c>
      <c r="O96" s="35">
        <v>5268</v>
      </c>
      <c r="P96" s="35">
        <v>718</v>
      </c>
      <c r="Q96" s="37">
        <f t="shared" si="4"/>
        <v>646.26</v>
      </c>
      <c r="R96" s="37">
        <f t="shared" si="5"/>
        <v>18325.43</v>
      </c>
      <c r="S96" s="37">
        <f t="shared" si="6"/>
        <v>2498</v>
      </c>
    </row>
    <row r="97" spans="1:19" ht="15.75" thickBot="1" x14ac:dyDescent="0.35">
      <c r="A97" s="31">
        <v>51003</v>
      </c>
      <c r="B97" s="32">
        <v>466002683</v>
      </c>
      <c r="C97" s="33">
        <v>1205575701</v>
      </c>
      <c r="D97" s="34" t="s">
        <v>103</v>
      </c>
      <c r="E97" s="35">
        <v>86.88</v>
      </c>
      <c r="F97" s="35">
        <v>1963.4500000000003</v>
      </c>
      <c r="G97" s="35">
        <v>230</v>
      </c>
      <c r="H97" s="35">
        <v>112.26</v>
      </c>
      <c r="I97" s="36">
        <v>3510.0699999999997</v>
      </c>
      <c r="J97" s="36">
        <v>412</v>
      </c>
      <c r="K97" s="35">
        <v>109.86</v>
      </c>
      <c r="L97" s="35">
        <v>2954.91</v>
      </c>
      <c r="M97" s="35">
        <v>347</v>
      </c>
      <c r="N97" s="35">
        <v>130</v>
      </c>
      <c r="O97" s="35">
        <v>4368</v>
      </c>
      <c r="P97" s="35">
        <v>512</v>
      </c>
      <c r="Q97" s="37">
        <f t="shared" si="4"/>
        <v>439</v>
      </c>
      <c r="R97" s="37">
        <f t="shared" si="5"/>
        <v>12796.43</v>
      </c>
      <c r="S97" s="37">
        <f t="shared" si="6"/>
        <v>1501</v>
      </c>
    </row>
    <row r="98" spans="1:19" ht="15.75" thickBot="1" x14ac:dyDescent="0.35">
      <c r="A98" s="31">
        <v>9002</v>
      </c>
      <c r="B98" s="32">
        <v>466000989</v>
      </c>
      <c r="C98" s="33">
        <v>1205537301</v>
      </c>
      <c r="D98" s="34" t="s">
        <v>104</v>
      </c>
      <c r="E98" s="35">
        <v>287.31</v>
      </c>
      <c r="F98" s="35">
        <v>6078.36</v>
      </c>
      <c r="G98" s="35">
        <v>1175</v>
      </c>
      <c r="H98" s="35">
        <v>199.26</v>
      </c>
      <c r="I98" s="36">
        <v>5833.5099999999993</v>
      </c>
      <c r="J98" s="36">
        <v>1128</v>
      </c>
      <c r="K98" s="35">
        <v>202.92</v>
      </c>
      <c r="L98" s="35">
        <v>5110.6399999999994</v>
      </c>
      <c r="M98" s="35">
        <v>988</v>
      </c>
      <c r="N98" s="35">
        <v>184</v>
      </c>
      <c r="O98" s="35">
        <v>5788</v>
      </c>
      <c r="P98" s="35">
        <v>1119</v>
      </c>
      <c r="Q98" s="37">
        <f t="shared" si="4"/>
        <v>873.49</v>
      </c>
      <c r="R98" s="37">
        <f t="shared" si="5"/>
        <v>22810.51</v>
      </c>
      <c r="S98" s="37">
        <f t="shared" si="6"/>
        <v>4410</v>
      </c>
    </row>
    <row r="99" spans="1:19" ht="15.75" thickBot="1" x14ac:dyDescent="0.35">
      <c r="A99" s="31">
        <v>56007</v>
      </c>
      <c r="B99" s="32">
        <v>460282415</v>
      </c>
      <c r="C99" s="33">
        <v>1203178001</v>
      </c>
      <c r="D99" s="34" t="s">
        <v>105</v>
      </c>
      <c r="E99" s="35">
        <v>102.5</v>
      </c>
      <c r="F99" s="35">
        <v>2349.59</v>
      </c>
      <c r="G99" s="35">
        <v>238</v>
      </c>
      <c r="H99" s="35">
        <v>135.03</v>
      </c>
      <c r="I99" s="36">
        <v>4283.3999999999996</v>
      </c>
      <c r="J99" s="36">
        <v>434</v>
      </c>
      <c r="K99" s="35">
        <v>148.68</v>
      </c>
      <c r="L99" s="35">
        <v>4057.4699999999993</v>
      </c>
      <c r="M99" s="35">
        <v>411</v>
      </c>
      <c r="N99" s="35">
        <v>139</v>
      </c>
      <c r="O99" s="35">
        <v>4721</v>
      </c>
      <c r="P99" s="35">
        <v>478</v>
      </c>
      <c r="Q99" s="37">
        <f t="shared" si="4"/>
        <v>525.21</v>
      </c>
      <c r="R99" s="37">
        <f t="shared" si="5"/>
        <v>15411.46</v>
      </c>
      <c r="S99" s="37">
        <f t="shared" si="6"/>
        <v>1561</v>
      </c>
    </row>
    <row r="100" spans="1:19" ht="15.75" thickBot="1" x14ac:dyDescent="0.35">
      <c r="A100" s="31">
        <v>39005</v>
      </c>
      <c r="B100" s="32">
        <v>460412225</v>
      </c>
      <c r="C100" s="33">
        <v>1204326401</v>
      </c>
      <c r="D100" s="34" t="s">
        <v>106</v>
      </c>
      <c r="E100" s="35">
        <v>68.83</v>
      </c>
      <c r="F100" s="35">
        <v>1561.75</v>
      </c>
      <c r="G100" s="35">
        <v>176</v>
      </c>
      <c r="H100" s="35">
        <v>88.14</v>
      </c>
      <c r="I100" s="36">
        <v>2768.46</v>
      </c>
      <c r="J100" s="36">
        <v>311</v>
      </c>
      <c r="K100" s="35">
        <v>89.09</v>
      </c>
      <c r="L100" s="35">
        <v>2407.54</v>
      </c>
      <c r="M100" s="35">
        <v>270</v>
      </c>
      <c r="N100" s="35">
        <v>83</v>
      </c>
      <c r="O100" s="35">
        <v>2808</v>
      </c>
      <c r="P100" s="35">
        <v>316</v>
      </c>
      <c r="Q100" s="37">
        <f t="shared" si="4"/>
        <v>329.06</v>
      </c>
      <c r="R100" s="37">
        <f t="shared" si="5"/>
        <v>9545.75</v>
      </c>
      <c r="S100" s="37">
        <f t="shared" si="6"/>
        <v>1073</v>
      </c>
    </row>
    <row r="101" spans="1:19" ht="15.75" thickBot="1" x14ac:dyDescent="0.35">
      <c r="A101" s="31">
        <v>60004</v>
      </c>
      <c r="B101" s="32">
        <v>466003129</v>
      </c>
      <c r="C101" s="33">
        <v>1205585901</v>
      </c>
      <c r="D101" s="34" t="s">
        <v>107</v>
      </c>
      <c r="E101" s="35">
        <v>105.43</v>
      </c>
      <c r="F101" s="35">
        <v>2387.65</v>
      </c>
      <c r="G101" s="35">
        <v>274</v>
      </c>
      <c r="H101" s="35">
        <v>147.19</v>
      </c>
      <c r="I101" s="36">
        <v>4612.3900000000003</v>
      </c>
      <c r="J101" s="36">
        <v>530</v>
      </c>
      <c r="K101" s="35">
        <v>130.41999999999999</v>
      </c>
      <c r="L101" s="35">
        <v>3515.64</v>
      </c>
      <c r="M101" s="35">
        <v>404</v>
      </c>
      <c r="N101" s="35">
        <v>142</v>
      </c>
      <c r="O101" s="35">
        <v>4793</v>
      </c>
      <c r="P101" s="35">
        <v>550</v>
      </c>
      <c r="Q101" s="37">
        <f t="shared" si="4"/>
        <v>525.04</v>
      </c>
      <c r="R101" s="37">
        <f t="shared" si="5"/>
        <v>15308.68</v>
      </c>
      <c r="S101" s="37">
        <f t="shared" si="6"/>
        <v>1758</v>
      </c>
    </row>
    <row r="102" spans="1:19" ht="15.75" thickBot="1" x14ac:dyDescent="0.35">
      <c r="A102" s="31">
        <v>33003</v>
      </c>
      <c r="B102" s="32">
        <v>466001961</v>
      </c>
      <c r="C102" s="33">
        <v>1205560201</v>
      </c>
      <c r="D102" s="34" t="s">
        <v>108</v>
      </c>
      <c r="E102" s="35">
        <v>230.83</v>
      </c>
      <c r="F102" s="35">
        <v>4924.49</v>
      </c>
      <c r="G102" s="35">
        <v>903</v>
      </c>
      <c r="H102" s="35">
        <v>210.09</v>
      </c>
      <c r="I102" s="36">
        <v>6201.9800000000005</v>
      </c>
      <c r="J102" s="36">
        <v>1138</v>
      </c>
      <c r="K102" s="35">
        <v>208.32</v>
      </c>
      <c r="L102" s="35">
        <v>5291.02</v>
      </c>
      <c r="M102" s="35">
        <v>970</v>
      </c>
      <c r="N102" s="35">
        <v>216</v>
      </c>
      <c r="O102" s="35">
        <v>6845</v>
      </c>
      <c r="P102" s="35">
        <v>1256</v>
      </c>
      <c r="Q102" s="37">
        <f t="shared" si="4"/>
        <v>865.24</v>
      </c>
      <c r="R102" s="37">
        <f t="shared" si="5"/>
        <v>23262.49</v>
      </c>
      <c r="S102" s="37">
        <f t="shared" si="6"/>
        <v>4267</v>
      </c>
    </row>
    <row r="103" spans="1:19" s="6" customFormat="1" ht="15.75" thickBot="1" x14ac:dyDescent="0.35">
      <c r="A103" s="31">
        <v>32002</v>
      </c>
      <c r="B103" s="32">
        <v>466001892</v>
      </c>
      <c r="C103" s="33">
        <v>1205559302</v>
      </c>
      <c r="D103" s="34" t="s">
        <v>109</v>
      </c>
      <c r="E103" s="35">
        <v>946.03</v>
      </c>
      <c r="F103" s="35">
        <v>20754.09</v>
      </c>
      <c r="G103" s="35">
        <v>3129</v>
      </c>
      <c r="H103" s="35">
        <v>961.24</v>
      </c>
      <c r="I103" s="36">
        <v>29183.72</v>
      </c>
      <c r="J103" s="36">
        <v>4399</v>
      </c>
      <c r="K103" s="35">
        <v>1003.49</v>
      </c>
      <c r="L103" s="35">
        <v>26209.02</v>
      </c>
      <c r="M103" s="35">
        <v>3951</v>
      </c>
      <c r="N103" s="35">
        <v>1036</v>
      </c>
      <c r="O103" s="35">
        <v>33803</v>
      </c>
      <c r="P103" s="35">
        <v>5096</v>
      </c>
      <c r="Q103" s="37">
        <f t="shared" si="4"/>
        <v>3946.76</v>
      </c>
      <c r="R103" s="37">
        <f t="shared" si="5"/>
        <v>109949.83</v>
      </c>
      <c r="S103" s="37">
        <f t="shared" si="6"/>
        <v>16575</v>
      </c>
    </row>
    <row r="104" spans="1:19" ht="15.75" thickBot="1" x14ac:dyDescent="0.35">
      <c r="A104" s="31">
        <v>1001</v>
      </c>
      <c r="B104" s="32">
        <v>466000596</v>
      </c>
      <c r="C104" s="33">
        <v>1205529701</v>
      </c>
      <c r="D104" s="34" t="s">
        <v>110</v>
      </c>
      <c r="E104" s="35">
        <v>169.85</v>
      </c>
      <c r="F104" s="35">
        <v>2950.0299999999997</v>
      </c>
      <c r="G104" s="35">
        <v>1338</v>
      </c>
      <c r="H104" s="35">
        <v>187.53</v>
      </c>
      <c r="I104" s="36">
        <v>4507.8200000000006</v>
      </c>
      <c r="J104" s="36">
        <v>2044</v>
      </c>
      <c r="K104" s="35">
        <v>165.04</v>
      </c>
      <c r="L104" s="35">
        <v>3412.3199999999997</v>
      </c>
      <c r="M104" s="35">
        <v>1548</v>
      </c>
      <c r="N104" s="35">
        <v>163</v>
      </c>
      <c r="O104" s="35">
        <v>4211</v>
      </c>
      <c r="P104" s="35">
        <v>1909</v>
      </c>
      <c r="Q104" s="37">
        <f t="shared" si="4"/>
        <v>685.42</v>
      </c>
      <c r="R104" s="37">
        <f t="shared" si="5"/>
        <v>15081.17</v>
      </c>
      <c r="S104" s="37">
        <f t="shared" si="6"/>
        <v>6839</v>
      </c>
    </row>
    <row r="105" spans="1:19" ht="15.75" thickBot="1" x14ac:dyDescent="0.35">
      <c r="A105" s="31">
        <v>11005</v>
      </c>
      <c r="B105" s="32">
        <v>562652809</v>
      </c>
      <c r="C105" s="33">
        <v>1211452601</v>
      </c>
      <c r="D105" s="34" t="s">
        <v>111</v>
      </c>
      <c r="E105" s="35">
        <v>155.35</v>
      </c>
      <c r="F105" s="35">
        <v>3631.89</v>
      </c>
      <c r="G105" s="35">
        <v>290</v>
      </c>
      <c r="H105" s="35">
        <v>205.78</v>
      </c>
      <c r="I105" s="36">
        <v>6657.1900000000005</v>
      </c>
      <c r="J105" s="36">
        <v>532</v>
      </c>
      <c r="K105" s="35">
        <v>165.86</v>
      </c>
      <c r="L105" s="35">
        <v>4615.8999999999996</v>
      </c>
      <c r="M105" s="35">
        <v>369</v>
      </c>
      <c r="N105" s="35">
        <v>193</v>
      </c>
      <c r="O105" s="35">
        <v>6721</v>
      </c>
      <c r="P105" s="35">
        <v>537</v>
      </c>
      <c r="Q105" s="37">
        <f t="shared" si="4"/>
        <v>719.99</v>
      </c>
      <c r="R105" s="37">
        <f t="shared" si="5"/>
        <v>21625.98</v>
      </c>
      <c r="S105" s="37">
        <f t="shared" si="6"/>
        <v>1728</v>
      </c>
    </row>
    <row r="106" spans="1:19" ht="15.75" thickBot="1" x14ac:dyDescent="0.35">
      <c r="A106" s="31">
        <v>51004</v>
      </c>
      <c r="B106" s="32">
        <v>466002688</v>
      </c>
      <c r="C106" s="33">
        <v>1205576102</v>
      </c>
      <c r="D106" s="34" t="s">
        <v>112</v>
      </c>
      <c r="E106" s="35">
        <v>9366.65</v>
      </c>
      <c r="F106" s="35">
        <v>199105.21</v>
      </c>
      <c r="G106" s="35">
        <v>37362</v>
      </c>
      <c r="H106" s="35">
        <v>5612.89</v>
      </c>
      <c r="I106" s="36">
        <v>165113.05000000002</v>
      </c>
      <c r="J106" s="36">
        <v>30983</v>
      </c>
      <c r="K106" s="35">
        <v>8727.07</v>
      </c>
      <c r="L106" s="35">
        <v>220851.02000000002</v>
      </c>
      <c r="M106" s="35">
        <v>41442</v>
      </c>
      <c r="N106" s="35">
        <v>8939</v>
      </c>
      <c r="O106" s="35">
        <v>282520</v>
      </c>
      <c r="P106" s="35">
        <v>53015</v>
      </c>
      <c r="Q106" s="37">
        <f t="shared" si="4"/>
        <v>32645.61</v>
      </c>
      <c r="R106" s="37">
        <f t="shared" si="5"/>
        <v>867589.28</v>
      </c>
      <c r="S106" s="37">
        <f t="shared" si="6"/>
        <v>162802</v>
      </c>
    </row>
    <row r="107" spans="1:19" s="6" customFormat="1" ht="15.75" thickBot="1" x14ac:dyDescent="0.35">
      <c r="A107" s="31">
        <v>56004</v>
      </c>
      <c r="B107" s="32">
        <v>466002901</v>
      </c>
      <c r="C107" s="33">
        <v>1205580903</v>
      </c>
      <c r="D107" s="34" t="s">
        <v>113</v>
      </c>
      <c r="E107" s="35">
        <v>301.12</v>
      </c>
      <c r="F107" s="35">
        <v>5898.89</v>
      </c>
      <c r="G107" s="35">
        <v>1703</v>
      </c>
      <c r="H107" s="35">
        <v>306.51</v>
      </c>
      <c r="I107" s="36">
        <v>8309.4900000000016</v>
      </c>
      <c r="J107" s="36">
        <v>2399</v>
      </c>
      <c r="K107" s="35">
        <v>299.97000000000003</v>
      </c>
      <c r="L107" s="35">
        <v>6995.73</v>
      </c>
      <c r="M107" s="35">
        <v>2020</v>
      </c>
      <c r="N107" s="35">
        <v>292</v>
      </c>
      <c r="O107" s="35">
        <v>8506</v>
      </c>
      <c r="P107" s="35">
        <v>2455</v>
      </c>
      <c r="Q107" s="37">
        <f t="shared" si="4"/>
        <v>1199.5999999999999</v>
      </c>
      <c r="R107" s="37">
        <f t="shared" si="5"/>
        <v>29710.11</v>
      </c>
      <c r="S107" s="37">
        <f t="shared" si="6"/>
        <v>8577</v>
      </c>
    </row>
    <row r="108" spans="1:19" ht="15.75" thickBot="1" x14ac:dyDescent="0.35">
      <c r="A108" s="31">
        <v>54004</v>
      </c>
      <c r="B108" s="32">
        <v>466002805</v>
      </c>
      <c r="C108" s="33">
        <v>1205578401</v>
      </c>
      <c r="D108" s="34" t="s">
        <v>114</v>
      </c>
      <c r="E108" s="35">
        <v>63.46</v>
      </c>
      <c r="F108" s="35">
        <v>1498.18</v>
      </c>
      <c r="G108" s="35">
        <v>104</v>
      </c>
      <c r="H108" s="35">
        <v>81.290000000000006</v>
      </c>
      <c r="I108" s="36">
        <v>2655.18</v>
      </c>
      <c r="J108" s="36">
        <v>185</v>
      </c>
      <c r="K108" s="35">
        <v>45.68</v>
      </c>
      <c r="L108" s="35">
        <v>1283.83</v>
      </c>
      <c r="M108" s="35">
        <v>89</v>
      </c>
      <c r="N108" s="35">
        <v>74</v>
      </c>
      <c r="O108" s="35">
        <v>2592</v>
      </c>
      <c r="P108" s="35">
        <v>180</v>
      </c>
      <c r="Q108" s="37">
        <f t="shared" si="4"/>
        <v>264.43</v>
      </c>
      <c r="R108" s="37">
        <f t="shared" si="5"/>
        <v>8029.19</v>
      </c>
      <c r="S108" s="37">
        <f t="shared" si="6"/>
        <v>558</v>
      </c>
    </row>
    <row r="109" spans="1:19" ht="15.75" thickBot="1" x14ac:dyDescent="0.35">
      <c r="A109" s="31">
        <v>39004</v>
      </c>
      <c r="B109" s="32">
        <v>466002100</v>
      </c>
      <c r="C109" s="33">
        <v>1205564201</v>
      </c>
      <c r="D109" s="34" t="s">
        <v>115</v>
      </c>
      <c r="E109" s="35">
        <v>78.150000000000006</v>
      </c>
      <c r="F109" s="35">
        <v>1717.88</v>
      </c>
      <c r="G109" s="35">
        <v>255</v>
      </c>
      <c r="H109" s="35">
        <v>99.08</v>
      </c>
      <c r="I109" s="36">
        <v>3014.38</v>
      </c>
      <c r="J109" s="36">
        <v>447</v>
      </c>
      <c r="K109" s="35">
        <v>90.18</v>
      </c>
      <c r="L109" s="35">
        <v>2360.46</v>
      </c>
      <c r="M109" s="35">
        <v>350</v>
      </c>
      <c r="N109" s="35">
        <v>109</v>
      </c>
      <c r="O109" s="35">
        <v>3575</v>
      </c>
      <c r="P109" s="35">
        <v>530</v>
      </c>
      <c r="Q109" s="37">
        <f t="shared" si="4"/>
        <v>376.41</v>
      </c>
      <c r="R109" s="37">
        <f t="shared" si="5"/>
        <v>10667.720000000001</v>
      </c>
      <c r="S109" s="37">
        <f t="shared" si="6"/>
        <v>1582</v>
      </c>
    </row>
    <row r="110" spans="1:19" ht="15.75" thickBot="1" x14ac:dyDescent="0.35">
      <c r="A110" s="31">
        <v>55005</v>
      </c>
      <c r="B110" s="32">
        <v>460416790</v>
      </c>
      <c r="C110" s="33">
        <v>1204406301</v>
      </c>
      <c r="D110" s="34" t="s">
        <v>116</v>
      </c>
      <c r="E110" s="35">
        <v>108.64</v>
      </c>
      <c r="F110" s="35">
        <v>2531.59</v>
      </c>
      <c r="G110" s="35">
        <v>211</v>
      </c>
      <c r="H110" s="35">
        <v>131.69</v>
      </c>
      <c r="I110" s="36">
        <v>4246.6699999999992</v>
      </c>
      <c r="J110" s="36">
        <v>354</v>
      </c>
      <c r="K110" s="35">
        <v>90.77</v>
      </c>
      <c r="L110" s="35">
        <v>2518.14</v>
      </c>
      <c r="M110" s="35">
        <v>210</v>
      </c>
      <c r="N110" s="35">
        <v>116</v>
      </c>
      <c r="O110" s="35">
        <v>4021</v>
      </c>
      <c r="P110" s="35">
        <v>335</v>
      </c>
      <c r="Q110" s="37">
        <f t="shared" si="4"/>
        <v>447.09999999999997</v>
      </c>
      <c r="R110" s="37">
        <f t="shared" si="5"/>
        <v>13317.4</v>
      </c>
      <c r="S110" s="37">
        <f t="shared" si="6"/>
        <v>1110</v>
      </c>
    </row>
    <row r="111" spans="1:19" ht="15.75" thickBot="1" x14ac:dyDescent="0.35">
      <c r="A111" s="31">
        <v>4003</v>
      </c>
      <c r="B111" s="32">
        <v>466000670</v>
      </c>
      <c r="C111" s="33">
        <v>1205533001</v>
      </c>
      <c r="D111" s="34" t="s">
        <v>117</v>
      </c>
      <c r="E111" s="35">
        <v>128.88999999999999</v>
      </c>
      <c r="F111" s="35">
        <v>2759</v>
      </c>
      <c r="G111" s="35">
        <v>495</v>
      </c>
      <c r="H111" s="35">
        <v>157.97</v>
      </c>
      <c r="I111" s="36">
        <v>4680.0300000000007</v>
      </c>
      <c r="J111" s="36">
        <v>839</v>
      </c>
      <c r="K111" s="35">
        <v>155.27000000000001</v>
      </c>
      <c r="L111" s="35">
        <v>3957.5600000000004</v>
      </c>
      <c r="M111" s="35">
        <v>709</v>
      </c>
      <c r="N111" s="35">
        <v>154</v>
      </c>
      <c r="O111" s="35">
        <v>4892</v>
      </c>
      <c r="P111" s="35">
        <v>877</v>
      </c>
      <c r="Q111" s="37">
        <f t="shared" si="4"/>
        <v>596.13</v>
      </c>
      <c r="R111" s="37">
        <f t="shared" si="5"/>
        <v>16288.59</v>
      </c>
      <c r="S111" s="37">
        <f t="shared" si="6"/>
        <v>2920</v>
      </c>
    </row>
    <row r="112" spans="1:19" ht="15.75" thickBot="1" x14ac:dyDescent="0.35">
      <c r="A112" s="31">
        <v>62005</v>
      </c>
      <c r="B112" s="32">
        <v>460410867</v>
      </c>
      <c r="C112" s="33">
        <v>1204305801</v>
      </c>
      <c r="D112" s="34" t="s">
        <v>118</v>
      </c>
      <c r="E112" s="35">
        <v>68.349999999999994</v>
      </c>
      <c r="F112" s="35">
        <v>1489.6</v>
      </c>
      <c r="G112" s="35">
        <v>236</v>
      </c>
      <c r="H112" s="35">
        <v>68.94</v>
      </c>
      <c r="I112" s="36">
        <v>2078.63</v>
      </c>
      <c r="J112" s="36">
        <v>330</v>
      </c>
      <c r="K112" s="35">
        <v>69.73</v>
      </c>
      <c r="L112" s="35">
        <v>1808.77</v>
      </c>
      <c r="M112" s="35">
        <v>287</v>
      </c>
      <c r="N112" s="35">
        <v>72</v>
      </c>
      <c r="O112" s="35">
        <v>2340</v>
      </c>
      <c r="P112" s="35">
        <v>371</v>
      </c>
      <c r="Q112" s="37">
        <f t="shared" si="4"/>
        <v>279.02</v>
      </c>
      <c r="R112" s="37">
        <f t="shared" si="5"/>
        <v>7717</v>
      </c>
      <c r="S112" s="37">
        <f t="shared" si="6"/>
        <v>1224</v>
      </c>
    </row>
    <row r="113" spans="1:19" ht="15.75" thickBot="1" x14ac:dyDescent="0.35">
      <c r="A113" s="31">
        <v>49005</v>
      </c>
      <c r="B113" s="32">
        <v>466002586</v>
      </c>
      <c r="C113" s="33">
        <v>1205573813</v>
      </c>
      <c r="D113" s="34" t="s">
        <v>119</v>
      </c>
      <c r="E113" s="35">
        <v>13540.84</v>
      </c>
      <c r="F113" s="35">
        <v>284758.53999999998</v>
      </c>
      <c r="G113" s="35">
        <v>57089</v>
      </c>
      <c r="H113" s="35">
        <v>13742.78</v>
      </c>
      <c r="I113" s="36">
        <v>399947.32999999996</v>
      </c>
      <c r="J113" s="36">
        <v>80181</v>
      </c>
      <c r="K113" s="35">
        <v>12248.41</v>
      </c>
      <c r="L113" s="35">
        <v>306650.34999999998</v>
      </c>
      <c r="M113" s="35">
        <v>61477</v>
      </c>
      <c r="N113" s="35">
        <v>12100</v>
      </c>
      <c r="O113" s="35">
        <v>378351</v>
      </c>
      <c r="P113" s="35">
        <v>75852</v>
      </c>
      <c r="Q113" s="37">
        <f t="shared" si="4"/>
        <v>51632.03</v>
      </c>
      <c r="R113" s="37">
        <f t="shared" si="5"/>
        <v>1369707.2199999997</v>
      </c>
      <c r="S113" s="37">
        <f t="shared" si="6"/>
        <v>274599</v>
      </c>
    </row>
    <row r="114" spans="1:19" ht="15.75" thickBot="1" x14ac:dyDescent="0.35">
      <c r="A114" s="31">
        <v>5005</v>
      </c>
      <c r="B114" s="32">
        <v>460279200</v>
      </c>
      <c r="C114" s="33">
        <v>1203144902</v>
      </c>
      <c r="D114" s="34" t="s">
        <v>120</v>
      </c>
      <c r="E114" s="35">
        <v>167.34</v>
      </c>
      <c r="F114" s="35">
        <v>3535.5299999999997</v>
      </c>
      <c r="G114" s="35">
        <v>689</v>
      </c>
      <c r="H114" s="35">
        <v>211.35</v>
      </c>
      <c r="I114" s="36">
        <v>6179.98</v>
      </c>
      <c r="J114" s="36">
        <v>1204</v>
      </c>
      <c r="K114" s="35">
        <v>225.68</v>
      </c>
      <c r="L114" s="35">
        <v>5676.8700000000008</v>
      </c>
      <c r="M114" s="35">
        <v>1106</v>
      </c>
      <c r="N114" s="35">
        <v>243</v>
      </c>
      <c r="O114" s="35">
        <v>7625</v>
      </c>
      <c r="P114" s="35">
        <v>1485</v>
      </c>
      <c r="Q114" s="37">
        <f t="shared" si="4"/>
        <v>847.37</v>
      </c>
      <c r="R114" s="37">
        <f t="shared" si="5"/>
        <v>23017.379999999997</v>
      </c>
      <c r="S114" s="37">
        <f t="shared" si="6"/>
        <v>4484</v>
      </c>
    </row>
    <row r="115" spans="1:19" ht="15.75" thickBot="1" x14ac:dyDescent="0.35">
      <c r="A115" s="31">
        <v>54002</v>
      </c>
      <c r="B115" s="32">
        <v>466002843</v>
      </c>
      <c r="C115" s="33">
        <v>1205578701</v>
      </c>
      <c r="D115" s="34" t="s">
        <v>121</v>
      </c>
      <c r="E115" s="35">
        <v>956.65</v>
      </c>
      <c r="F115" s="35">
        <v>21060.32</v>
      </c>
      <c r="G115" s="35">
        <v>3091</v>
      </c>
      <c r="H115" s="35">
        <v>1035.44</v>
      </c>
      <c r="I115" s="36">
        <v>31545.020000000004</v>
      </c>
      <c r="J115" s="36">
        <v>4630</v>
      </c>
      <c r="K115" s="35">
        <v>1091.56</v>
      </c>
      <c r="L115" s="35">
        <v>28607.93</v>
      </c>
      <c r="M115" s="35">
        <v>4199</v>
      </c>
      <c r="N115" s="35">
        <v>932</v>
      </c>
      <c r="O115" s="35">
        <v>30501</v>
      </c>
      <c r="P115" s="35">
        <v>4477</v>
      </c>
      <c r="Q115" s="37">
        <f t="shared" si="4"/>
        <v>4015.65</v>
      </c>
      <c r="R115" s="37">
        <f t="shared" si="5"/>
        <v>111714.27</v>
      </c>
      <c r="S115" s="37">
        <f t="shared" si="6"/>
        <v>16397</v>
      </c>
    </row>
    <row r="116" spans="1:19" ht="15.75" thickBot="1" x14ac:dyDescent="0.35">
      <c r="A116" s="31">
        <v>15003</v>
      </c>
      <c r="B116" s="32">
        <v>466001279</v>
      </c>
      <c r="C116" s="33">
        <v>1205544901</v>
      </c>
      <c r="D116" s="34" t="s">
        <v>122</v>
      </c>
      <c r="E116" s="35">
        <v>391.34</v>
      </c>
      <c r="F116" s="35">
        <v>8427.69</v>
      </c>
      <c r="G116" s="35">
        <v>1452</v>
      </c>
      <c r="H116" s="35">
        <v>323.06</v>
      </c>
      <c r="I116" s="36">
        <v>9627.7900000000009</v>
      </c>
      <c r="J116" s="36">
        <v>1659</v>
      </c>
      <c r="K116" s="35">
        <v>447.03</v>
      </c>
      <c r="L116" s="35">
        <v>11460.66</v>
      </c>
      <c r="M116" s="35">
        <v>1975</v>
      </c>
      <c r="N116" s="35">
        <v>407</v>
      </c>
      <c r="O116" s="35">
        <v>13032</v>
      </c>
      <c r="P116" s="35">
        <v>2246</v>
      </c>
      <c r="Q116" s="37">
        <f t="shared" si="4"/>
        <v>1568.4299999999998</v>
      </c>
      <c r="R116" s="37">
        <f t="shared" si="5"/>
        <v>42548.14</v>
      </c>
      <c r="S116" s="37">
        <f t="shared" si="6"/>
        <v>7332</v>
      </c>
    </row>
    <row r="117" spans="1:19" ht="15.75" thickBot="1" x14ac:dyDescent="0.35">
      <c r="A117" s="31">
        <v>26005</v>
      </c>
      <c r="B117" s="32">
        <v>460381068</v>
      </c>
      <c r="C117" s="33">
        <v>1203949001</v>
      </c>
      <c r="D117" s="34" t="s">
        <v>123</v>
      </c>
      <c r="E117" s="35">
        <v>147.13</v>
      </c>
      <c r="F117" s="35">
        <v>3209.4</v>
      </c>
      <c r="G117" s="35">
        <v>505</v>
      </c>
      <c r="H117" s="35">
        <v>203.55</v>
      </c>
      <c r="I117" s="36">
        <v>6144.3200000000006</v>
      </c>
      <c r="J117" s="36">
        <v>967</v>
      </c>
      <c r="K117" s="35">
        <v>130</v>
      </c>
      <c r="L117" s="35">
        <v>3376.04</v>
      </c>
      <c r="M117" s="35">
        <v>531</v>
      </c>
      <c r="N117" s="35">
        <v>154</v>
      </c>
      <c r="O117" s="35">
        <v>5006</v>
      </c>
      <c r="P117" s="35">
        <v>788</v>
      </c>
      <c r="Q117" s="37">
        <f t="shared" si="4"/>
        <v>634.68000000000006</v>
      </c>
      <c r="R117" s="37">
        <f t="shared" si="5"/>
        <v>17735.760000000002</v>
      </c>
      <c r="S117" s="37">
        <f t="shared" si="6"/>
        <v>2791</v>
      </c>
    </row>
    <row r="118" spans="1:19" ht="15.75" thickBot="1" x14ac:dyDescent="0.35">
      <c r="A118" s="31">
        <v>40002</v>
      </c>
      <c r="B118" s="32">
        <v>460278406</v>
      </c>
      <c r="C118" s="33">
        <v>1203137901</v>
      </c>
      <c r="D118" s="34" t="s">
        <v>124</v>
      </c>
      <c r="E118" s="35">
        <v>918.07</v>
      </c>
      <c r="F118" s="35">
        <v>20025.339999999997</v>
      </c>
      <c r="G118" s="35">
        <v>3152</v>
      </c>
      <c r="H118" s="35">
        <v>321.69</v>
      </c>
      <c r="I118" s="36">
        <v>9710.9600000000009</v>
      </c>
      <c r="J118" s="36">
        <v>1528</v>
      </c>
      <c r="K118" s="35">
        <v>1156.03</v>
      </c>
      <c r="L118" s="35">
        <v>30019.730000000003</v>
      </c>
      <c r="M118" s="35">
        <v>4725</v>
      </c>
      <c r="N118" s="35">
        <v>878</v>
      </c>
      <c r="O118" s="35">
        <v>28489</v>
      </c>
      <c r="P118" s="35">
        <v>4484</v>
      </c>
      <c r="Q118" s="37">
        <f t="shared" si="4"/>
        <v>3273.79</v>
      </c>
      <c r="R118" s="37">
        <f t="shared" si="5"/>
        <v>88245.03</v>
      </c>
      <c r="S118" s="37">
        <f t="shared" si="6"/>
        <v>13889</v>
      </c>
    </row>
    <row r="119" spans="1:19" ht="15.75" thickBot="1" x14ac:dyDescent="0.35">
      <c r="A119" s="31">
        <v>57001</v>
      </c>
      <c r="B119" s="32">
        <v>460335920</v>
      </c>
      <c r="C119" s="33">
        <v>1203440801</v>
      </c>
      <c r="D119" s="34" t="s">
        <v>125</v>
      </c>
      <c r="E119" s="35">
        <v>274.39999999999998</v>
      </c>
      <c r="F119" s="35">
        <v>6096.31</v>
      </c>
      <c r="G119" s="35">
        <v>831</v>
      </c>
      <c r="H119" s="35">
        <v>398.95</v>
      </c>
      <c r="I119" s="36">
        <v>12264.900000000001</v>
      </c>
      <c r="J119" s="36">
        <v>1673</v>
      </c>
      <c r="K119" s="35">
        <v>263.89999999999998</v>
      </c>
      <c r="L119" s="35">
        <v>6979.45</v>
      </c>
      <c r="M119" s="35">
        <v>952</v>
      </c>
      <c r="N119" s="35">
        <v>262</v>
      </c>
      <c r="O119" s="35">
        <v>8657</v>
      </c>
      <c r="P119" s="35">
        <v>1181</v>
      </c>
      <c r="Q119" s="37">
        <f t="shared" si="4"/>
        <v>1199.25</v>
      </c>
      <c r="R119" s="37">
        <f t="shared" si="5"/>
        <v>33997.660000000003</v>
      </c>
      <c r="S119" s="37">
        <f t="shared" si="6"/>
        <v>4637</v>
      </c>
    </row>
    <row r="120" spans="1:19" ht="15.75" thickBot="1" x14ac:dyDescent="0.35">
      <c r="A120" s="31">
        <v>1002</v>
      </c>
      <c r="B120" s="32">
        <v>466000600</v>
      </c>
      <c r="C120" s="33">
        <v>1205530001</v>
      </c>
      <c r="D120" s="34" t="s">
        <v>126</v>
      </c>
      <c r="E120" s="35">
        <v>45.98</v>
      </c>
      <c r="F120" s="35">
        <v>1051.74</v>
      </c>
      <c r="G120" s="35">
        <v>109</v>
      </c>
      <c r="H120" s="35">
        <v>56.33</v>
      </c>
      <c r="I120" s="36">
        <v>1782.93</v>
      </c>
      <c r="J120" s="36">
        <v>185</v>
      </c>
      <c r="K120" s="35">
        <v>59.69</v>
      </c>
      <c r="L120" s="35">
        <v>1624.92</v>
      </c>
      <c r="M120" s="35">
        <v>169</v>
      </c>
      <c r="N120" s="35">
        <v>66</v>
      </c>
      <c r="O120" s="35">
        <v>2244</v>
      </c>
      <c r="P120" s="35">
        <v>233</v>
      </c>
      <c r="Q120" s="37">
        <f t="shared" si="4"/>
        <v>228</v>
      </c>
      <c r="R120" s="37">
        <f t="shared" si="5"/>
        <v>6703.59</v>
      </c>
      <c r="S120" s="37">
        <f t="shared" si="6"/>
        <v>696</v>
      </c>
    </row>
    <row r="121" spans="1:19" ht="15.75" thickBot="1" x14ac:dyDescent="0.35">
      <c r="A121" s="31">
        <v>54006</v>
      </c>
      <c r="B121" s="32">
        <v>466002856</v>
      </c>
      <c r="C121" s="33">
        <v>1205579401</v>
      </c>
      <c r="D121" s="34" t="s">
        <v>127</v>
      </c>
      <c r="E121" s="35">
        <v>90.9</v>
      </c>
      <c r="F121" s="35">
        <v>2028.79</v>
      </c>
      <c r="G121" s="35">
        <v>266</v>
      </c>
      <c r="H121" s="35">
        <v>74.260000000000005</v>
      </c>
      <c r="I121" s="36">
        <v>2293.29</v>
      </c>
      <c r="J121" s="36">
        <v>301</v>
      </c>
      <c r="K121" s="35">
        <v>78.92</v>
      </c>
      <c r="L121" s="35">
        <v>2096.87</v>
      </c>
      <c r="M121" s="35">
        <v>275</v>
      </c>
      <c r="N121" s="35">
        <v>81</v>
      </c>
      <c r="O121" s="35">
        <v>2694</v>
      </c>
      <c r="P121" s="35">
        <v>354</v>
      </c>
      <c r="Q121" s="37">
        <f t="shared" si="4"/>
        <v>325.08000000000004</v>
      </c>
      <c r="R121" s="37">
        <f t="shared" si="5"/>
        <v>9112.9500000000007</v>
      </c>
      <c r="S121" s="37">
        <f t="shared" si="6"/>
        <v>1196</v>
      </c>
    </row>
    <row r="122" spans="1:19" ht="15.75" thickBot="1" x14ac:dyDescent="0.35">
      <c r="A122" s="31">
        <v>41005</v>
      </c>
      <c r="B122" s="32">
        <v>743076050</v>
      </c>
      <c r="C122" s="33">
        <v>1211892601</v>
      </c>
      <c r="D122" s="34" t="s">
        <v>128</v>
      </c>
      <c r="E122" s="35">
        <v>512.62</v>
      </c>
      <c r="F122" s="35">
        <v>10702.47</v>
      </c>
      <c r="G122" s="35">
        <v>2239</v>
      </c>
      <c r="H122" s="35">
        <v>534.03</v>
      </c>
      <c r="I122" s="36">
        <v>15429.220000000001</v>
      </c>
      <c r="J122" s="36">
        <v>3228</v>
      </c>
      <c r="K122" s="35">
        <v>435.63</v>
      </c>
      <c r="L122" s="35">
        <v>10827.83</v>
      </c>
      <c r="M122" s="35">
        <v>2265</v>
      </c>
      <c r="N122" s="35">
        <v>478</v>
      </c>
      <c r="O122" s="35">
        <v>14846</v>
      </c>
      <c r="P122" s="35">
        <v>3106</v>
      </c>
      <c r="Q122" s="37">
        <f t="shared" si="4"/>
        <v>1960.2800000000002</v>
      </c>
      <c r="R122" s="37">
        <f t="shared" si="5"/>
        <v>51805.520000000004</v>
      </c>
      <c r="S122" s="37">
        <f t="shared" si="6"/>
        <v>10838</v>
      </c>
    </row>
    <row r="123" spans="1:19" ht="15.75" thickBot="1" x14ac:dyDescent="0.35">
      <c r="A123" s="31">
        <v>66001</v>
      </c>
      <c r="B123" s="32">
        <v>466003050</v>
      </c>
      <c r="C123" s="33">
        <v>1205583601</v>
      </c>
      <c r="D123" s="34" t="s">
        <v>129</v>
      </c>
      <c r="E123" s="35">
        <v>1744.34</v>
      </c>
      <c r="F123" s="35">
        <v>39852.99</v>
      </c>
      <c r="G123" s="35">
        <v>4184</v>
      </c>
      <c r="H123" s="35">
        <v>2052.16</v>
      </c>
      <c r="I123" s="36">
        <v>64884.850000000006</v>
      </c>
      <c r="J123" s="36">
        <v>6811</v>
      </c>
      <c r="K123" s="35">
        <v>2118.5500000000002</v>
      </c>
      <c r="L123" s="35">
        <v>57624.149999999994</v>
      </c>
      <c r="M123" s="35">
        <v>6049</v>
      </c>
      <c r="N123" s="35">
        <v>2297</v>
      </c>
      <c r="O123" s="35">
        <v>78034</v>
      </c>
      <c r="P123" s="35">
        <v>8191</v>
      </c>
      <c r="Q123" s="37">
        <f t="shared" si="4"/>
        <v>8212.0499999999993</v>
      </c>
      <c r="R123" s="37">
        <f t="shared" si="5"/>
        <v>240395.99</v>
      </c>
      <c r="S123" s="37">
        <f t="shared" si="6"/>
        <v>25235</v>
      </c>
    </row>
    <row r="124" spans="1:19" ht="15.75" thickBot="1" x14ac:dyDescent="0.35">
      <c r="A124" s="31">
        <v>33005</v>
      </c>
      <c r="B124" s="32">
        <v>460415476</v>
      </c>
      <c r="C124" s="33">
        <v>1204378501</v>
      </c>
      <c r="D124" s="34" t="s">
        <v>130</v>
      </c>
      <c r="E124" s="35">
        <v>152.65</v>
      </c>
      <c r="F124" s="35">
        <v>3352.73</v>
      </c>
      <c r="G124" s="35">
        <v>501</v>
      </c>
      <c r="H124" s="35">
        <v>148.61000000000001</v>
      </c>
      <c r="I124" s="36">
        <v>4517.0999999999995</v>
      </c>
      <c r="J124" s="36">
        <v>675</v>
      </c>
      <c r="K124" s="35">
        <v>153.87</v>
      </c>
      <c r="L124" s="35">
        <v>4023.58</v>
      </c>
      <c r="M124" s="35">
        <v>601</v>
      </c>
      <c r="N124" s="35">
        <v>159</v>
      </c>
      <c r="O124" s="35">
        <v>5188</v>
      </c>
      <c r="P124" s="35">
        <v>775</v>
      </c>
      <c r="Q124" s="37">
        <f t="shared" si="4"/>
        <v>614.13</v>
      </c>
      <c r="R124" s="37">
        <f t="shared" si="5"/>
        <v>17081.41</v>
      </c>
      <c r="S124" s="37">
        <f t="shared" si="6"/>
        <v>2552</v>
      </c>
    </row>
    <row r="125" spans="1:19" ht="15.75" thickBot="1" x14ac:dyDescent="0.35">
      <c r="A125" s="31">
        <v>49006</v>
      </c>
      <c r="B125" s="32">
        <v>460284136</v>
      </c>
      <c r="C125" s="33">
        <v>1203193401</v>
      </c>
      <c r="D125" s="34" t="s">
        <v>131</v>
      </c>
      <c r="E125" s="35">
        <v>295.94</v>
      </c>
      <c r="F125" s="35">
        <v>6261.1</v>
      </c>
      <c r="G125" s="35">
        <v>1210</v>
      </c>
      <c r="H125" s="35">
        <v>311.25</v>
      </c>
      <c r="I125" s="36">
        <v>9112.2400000000016</v>
      </c>
      <c r="J125" s="36">
        <v>1762</v>
      </c>
      <c r="K125" s="35">
        <v>292.52</v>
      </c>
      <c r="L125" s="35">
        <v>7367.619999999999</v>
      </c>
      <c r="M125" s="35">
        <v>1424</v>
      </c>
      <c r="N125" s="35">
        <v>336</v>
      </c>
      <c r="O125" s="35">
        <v>10575</v>
      </c>
      <c r="P125" s="35">
        <v>2044</v>
      </c>
      <c r="Q125" s="37">
        <f t="shared" si="4"/>
        <v>1235.71</v>
      </c>
      <c r="R125" s="37">
        <f t="shared" si="5"/>
        <v>33315.96</v>
      </c>
      <c r="S125" s="37">
        <f t="shared" si="6"/>
        <v>6440</v>
      </c>
    </row>
    <row r="126" spans="1:19" ht="15.75" thickBot="1" x14ac:dyDescent="0.35">
      <c r="A126" s="31">
        <v>13001</v>
      </c>
      <c r="B126" s="32">
        <v>466001162</v>
      </c>
      <c r="C126" s="33">
        <v>1205541901</v>
      </c>
      <c r="D126" s="34" t="s">
        <v>132</v>
      </c>
      <c r="E126" s="35">
        <v>619.91999999999996</v>
      </c>
      <c r="F126" s="35">
        <v>13850.29</v>
      </c>
      <c r="G126" s="35">
        <v>1800</v>
      </c>
      <c r="H126" s="35">
        <v>810.27</v>
      </c>
      <c r="I126" s="36">
        <v>25053.059999999998</v>
      </c>
      <c r="J126" s="36">
        <v>3255</v>
      </c>
      <c r="K126" s="35">
        <v>722.62</v>
      </c>
      <c r="L126" s="35">
        <v>19220.579999999998</v>
      </c>
      <c r="M126" s="35">
        <v>2498</v>
      </c>
      <c r="N126" s="35">
        <v>670</v>
      </c>
      <c r="O126" s="35">
        <v>22266</v>
      </c>
      <c r="P126" s="35">
        <v>2893</v>
      </c>
      <c r="Q126" s="37">
        <f t="shared" si="4"/>
        <v>2822.81</v>
      </c>
      <c r="R126" s="37">
        <f t="shared" si="5"/>
        <v>80389.929999999993</v>
      </c>
      <c r="S126" s="37">
        <f t="shared" si="6"/>
        <v>10446</v>
      </c>
    </row>
    <row r="127" spans="1:19" ht="15.75" thickBot="1" x14ac:dyDescent="0.35">
      <c r="A127" s="31">
        <v>60006</v>
      </c>
      <c r="B127" s="32">
        <v>466003131</v>
      </c>
      <c r="C127" s="33">
        <v>1205586301</v>
      </c>
      <c r="D127" s="34" t="s">
        <v>133</v>
      </c>
      <c r="E127" s="35">
        <v>127.46</v>
      </c>
      <c r="F127" s="35">
        <v>2831.76</v>
      </c>
      <c r="G127" s="35">
        <v>386</v>
      </c>
      <c r="H127" s="35">
        <v>137.38</v>
      </c>
      <c r="I127" s="36">
        <v>4223.58</v>
      </c>
      <c r="J127" s="36">
        <v>576</v>
      </c>
      <c r="K127" s="35">
        <v>217.23</v>
      </c>
      <c r="L127" s="35">
        <v>5745.97</v>
      </c>
      <c r="M127" s="35">
        <v>783</v>
      </c>
      <c r="N127" s="35">
        <v>203</v>
      </c>
      <c r="O127" s="35">
        <v>6699</v>
      </c>
      <c r="P127" s="35">
        <v>913</v>
      </c>
      <c r="Q127" s="37">
        <f t="shared" si="4"/>
        <v>685.06999999999994</v>
      </c>
      <c r="R127" s="37">
        <f t="shared" si="5"/>
        <v>19500.310000000001</v>
      </c>
      <c r="S127" s="37">
        <f t="shared" si="6"/>
        <v>2658</v>
      </c>
    </row>
    <row r="128" spans="1:19" ht="15.75" thickBot="1" x14ac:dyDescent="0.35">
      <c r="A128" s="31">
        <v>11004</v>
      </c>
      <c r="B128" s="32">
        <v>466001104</v>
      </c>
      <c r="C128" s="33">
        <v>1205540101</v>
      </c>
      <c r="D128" s="34" t="s">
        <v>134</v>
      </c>
      <c r="E128" s="35">
        <v>723.53</v>
      </c>
      <c r="F128" s="35">
        <v>17261</v>
      </c>
      <c r="G128" s="35">
        <v>1005</v>
      </c>
      <c r="H128" s="35">
        <v>597.88</v>
      </c>
      <c r="I128" s="36">
        <v>19738.989999999998</v>
      </c>
      <c r="J128" s="36">
        <v>1149</v>
      </c>
      <c r="K128" s="35">
        <v>996.36</v>
      </c>
      <c r="L128" s="35">
        <v>28298.739999999998</v>
      </c>
      <c r="M128" s="35">
        <v>1647</v>
      </c>
      <c r="N128" s="35">
        <v>952</v>
      </c>
      <c r="O128" s="35">
        <v>33782</v>
      </c>
      <c r="P128" s="35">
        <v>1966</v>
      </c>
      <c r="Q128" s="37">
        <f t="shared" si="4"/>
        <v>3269.77</v>
      </c>
      <c r="R128" s="37">
        <f t="shared" si="5"/>
        <v>99080.73</v>
      </c>
      <c r="S128" s="37">
        <f t="shared" si="6"/>
        <v>5767</v>
      </c>
    </row>
    <row r="129" spans="1:19" ht="15.75" thickBot="1" x14ac:dyDescent="0.35">
      <c r="A129" s="31">
        <v>51005</v>
      </c>
      <c r="B129" s="32">
        <v>466002689</v>
      </c>
      <c r="C129" s="33">
        <v>1205576501</v>
      </c>
      <c r="D129" s="34" t="s">
        <v>135</v>
      </c>
      <c r="E129" s="35">
        <v>132.77000000000001</v>
      </c>
      <c r="F129" s="35">
        <v>3086.82</v>
      </c>
      <c r="G129" s="35">
        <v>265</v>
      </c>
      <c r="H129" s="35">
        <v>181.31</v>
      </c>
      <c r="I129" s="36">
        <v>5834.4500000000007</v>
      </c>
      <c r="J129" s="36">
        <v>500</v>
      </c>
      <c r="K129" s="35">
        <v>138.91</v>
      </c>
      <c r="L129" s="35">
        <v>3844.99</v>
      </c>
      <c r="M129" s="35">
        <v>330</v>
      </c>
      <c r="N129" s="35">
        <v>141</v>
      </c>
      <c r="O129" s="35">
        <v>4880</v>
      </c>
      <c r="P129" s="35">
        <v>419</v>
      </c>
      <c r="Q129" s="37">
        <f t="shared" si="4"/>
        <v>593.99</v>
      </c>
      <c r="R129" s="37">
        <f t="shared" si="5"/>
        <v>17646.260000000002</v>
      </c>
      <c r="S129" s="37">
        <f t="shared" si="6"/>
        <v>1514</v>
      </c>
    </row>
    <row r="130" spans="1:19" ht="15.75" thickBot="1" x14ac:dyDescent="0.35">
      <c r="A130" s="31">
        <v>6005</v>
      </c>
      <c r="B130" s="32">
        <v>460278888</v>
      </c>
      <c r="C130" s="33">
        <v>1203141301</v>
      </c>
      <c r="D130" s="34" t="s">
        <v>136</v>
      </c>
      <c r="E130" s="35">
        <v>91.78</v>
      </c>
      <c r="F130" s="35">
        <v>2176.16</v>
      </c>
      <c r="G130" s="35">
        <v>141</v>
      </c>
      <c r="H130" s="35">
        <v>123.41</v>
      </c>
      <c r="I130" s="36">
        <v>4048.5300000000007</v>
      </c>
      <c r="J130" s="36">
        <v>263</v>
      </c>
      <c r="K130" s="35">
        <v>105.53</v>
      </c>
      <c r="L130" s="35">
        <v>2978.57</v>
      </c>
      <c r="M130" s="35">
        <v>193</v>
      </c>
      <c r="N130" s="35">
        <v>110</v>
      </c>
      <c r="O130" s="35">
        <v>3883</v>
      </c>
      <c r="P130" s="35">
        <v>252</v>
      </c>
      <c r="Q130" s="37">
        <f t="shared" si="4"/>
        <v>430.72</v>
      </c>
      <c r="R130" s="37">
        <f t="shared" si="5"/>
        <v>13086.26</v>
      </c>
      <c r="S130" s="37">
        <f t="shared" si="6"/>
        <v>849</v>
      </c>
    </row>
    <row r="131" spans="1:19" ht="15.75" thickBot="1" x14ac:dyDescent="0.35">
      <c r="A131" s="31">
        <v>14004</v>
      </c>
      <c r="B131" s="32">
        <v>466001273</v>
      </c>
      <c r="C131" s="33">
        <v>1205543708</v>
      </c>
      <c r="D131" s="34" t="s">
        <v>137</v>
      </c>
      <c r="E131" s="35">
        <v>1512.48</v>
      </c>
      <c r="F131" s="35">
        <v>32112.57</v>
      </c>
      <c r="G131" s="35">
        <v>6071</v>
      </c>
      <c r="H131" s="35">
        <v>1781.37</v>
      </c>
      <c r="I131" s="36">
        <v>52340.229999999996</v>
      </c>
      <c r="J131" s="36">
        <v>9895</v>
      </c>
      <c r="K131" s="35">
        <v>1614.05</v>
      </c>
      <c r="L131" s="35">
        <v>40797.339999999997</v>
      </c>
      <c r="M131" s="35">
        <v>7713</v>
      </c>
      <c r="N131" s="35">
        <v>1645</v>
      </c>
      <c r="O131" s="35">
        <v>51918</v>
      </c>
      <c r="P131" s="35">
        <v>9816</v>
      </c>
      <c r="Q131" s="37">
        <f t="shared" si="4"/>
        <v>6552.9</v>
      </c>
      <c r="R131" s="37">
        <f t="shared" si="5"/>
        <v>177168.13999999998</v>
      </c>
      <c r="S131" s="37">
        <f t="shared" si="6"/>
        <v>33495</v>
      </c>
    </row>
    <row r="132" spans="1:19" ht="15.75" thickBot="1" x14ac:dyDescent="0.35">
      <c r="A132" s="31">
        <v>18003</v>
      </c>
      <c r="B132" s="32">
        <v>466001396</v>
      </c>
      <c r="C132" s="33">
        <v>1205550003</v>
      </c>
      <c r="D132" s="34" t="s">
        <v>138</v>
      </c>
      <c r="E132" s="35">
        <v>188.52</v>
      </c>
      <c r="F132" s="35">
        <v>4316.32</v>
      </c>
      <c r="G132" s="35">
        <v>443</v>
      </c>
      <c r="H132" s="35">
        <v>211.19</v>
      </c>
      <c r="I132" s="36">
        <v>6692.2199999999993</v>
      </c>
      <c r="J132" s="36">
        <v>686</v>
      </c>
      <c r="K132" s="35">
        <v>230.06</v>
      </c>
      <c r="L132" s="35">
        <v>6271.5999999999995</v>
      </c>
      <c r="M132" s="35">
        <v>643</v>
      </c>
      <c r="N132" s="35">
        <v>128</v>
      </c>
      <c r="O132" s="35">
        <v>4348</v>
      </c>
      <c r="P132" s="35">
        <v>446</v>
      </c>
      <c r="Q132" s="37">
        <f t="shared" si="4"/>
        <v>757.77</v>
      </c>
      <c r="R132" s="37">
        <f t="shared" si="5"/>
        <v>21628.14</v>
      </c>
      <c r="S132" s="37">
        <f t="shared" si="6"/>
        <v>2218</v>
      </c>
    </row>
    <row r="133" spans="1:19" ht="15.75" thickBot="1" x14ac:dyDescent="0.35">
      <c r="A133" s="31">
        <v>14005</v>
      </c>
      <c r="B133" s="32">
        <v>466001218</v>
      </c>
      <c r="C133" s="33">
        <v>1205542201</v>
      </c>
      <c r="D133" s="34" t="s">
        <v>139</v>
      </c>
      <c r="E133" s="35">
        <v>103.75</v>
      </c>
      <c r="F133" s="35">
        <v>2292.23</v>
      </c>
      <c r="G133" s="35">
        <v>327</v>
      </c>
      <c r="H133" s="35">
        <v>112.39</v>
      </c>
      <c r="I133" s="36">
        <v>3435.44</v>
      </c>
      <c r="J133" s="36">
        <v>491</v>
      </c>
      <c r="K133" s="35">
        <v>99.56</v>
      </c>
      <c r="L133" s="35">
        <v>2618.4299999999998</v>
      </c>
      <c r="M133" s="35">
        <v>374</v>
      </c>
      <c r="N133" s="35">
        <v>98</v>
      </c>
      <c r="O133" s="35">
        <v>3224</v>
      </c>
      <c r="P133" s="35">
        <v>461</v>
      </c>
      <c r="Q133" s="37">
        <f t="shared" si="4"/>
        <v>413.7</v>
      </c>
      <c r="R133" s="37">
        <f t="shared" si="5"/>
        <v>11570.1</v>
      </c>
      <c r="S133" s="37">
        <f t="shared" si="6"/>
        <v>1653</v>
      </c>
    </row>
    <row r="134" spans="1:19" ht="15.75" thickBot="1" x14ac:dyDescent="0.35">
      <c r="A134" s="31">
        <v>18005</v>
      </c>
      <c r="B134" s="32">
        <v>271920819</v>
      </c>
      <c r="C134" s="33">
        <v>12239846</v>
      </c>
      <c r="D134" s="34" t="s">
        <v>140</v>
      </c>
      <c r="E134" s="35">
        <v>327.81</v>
      </c>
      <c r="F134" s="35">
        <v>7348.67</v>
      </c>
      <c r="G134" s="35">
        <v>927</v>
      </c>
      <c r="H134" s="35">
        <v>246.48</v>
      </c>
      <c r="I134" s="36">
        <v>7647.3099999999995</v>
      </c>
      <c r="J134" s="36">
        <v>964</v>
      </c>
      <c r="K134" s="35">
        <v>266.05</v>
      </c>
      <c r="L134" s="35">
        <v>7100.13</v>
      </c>
      <c r="M134" s="35">
        <v>896</v>
      </c>
      <c r="N134" s="35">
        <v>262</v>
      </c>
      <c r="O134" s="35">
        <v>8725</v>
      </c>
      <c r="P134" s="35">
        <v>1100</v>
      </c>
      <c r="Q134" s="37">
        <f t="shared" si="4"/>
        <v>1102.3399999999999</v>
      </c>
      <c r="R134" s="37">
        <f t="shared" si="5"/>
        <v>30821.11</v>
      </c>
      <c r="S134" s="37">
        <f t="shared" si="6"/>
        <v>3887</v>
      </c>
    </row>
    <row r="135" spans="1:19" ht="15.75" thickBot="1" x14ac:dyDescent="0.35">
      <c r="A135" s="31">
        <v>36002</v>
      </c>
      <c r="B135" s="32">
        <v>466002018</v>
      </c>
      <c r="C135" s="33">
        <v>1205561801</v>
      </c>
      <c r="D135" s="34" t="s">
        <v>141</v>
      </c>
      <c r="E135" s="35">
        <v>120.37</v>
      </c>
      <c r="F135" s="35">
        <v>2591.89</v>
      </c>
      <c r="G135" s="35">
        <v>447</v>
      </c>
      <c r="H135" s="35">
        <v>158.93</v>
      </c>
      <c r="I135" s="36">
        <v>4736.5400000000009</v>
      </c>
      <c r="J135" s="36">
        <v>816</v>
      </c>
      <c r="K135" s="35">
        <v>152.87</v>
      </c>
      <c r="L135" s="35">
        <v>3919.4300000000003</v>
      </c>
      <c r="M135" s="35">
        <v>675</v>
      </c>
      <c r="N135" s="35">
        <v>164</v>
      </c>
      <c r="O135" s="35">
        <v>5257</v>
      </c>
      <c r="P135" s="35">
        <v>906</v>
      </c>
      <c r="Q135" s="37">
        <f t="shared" ref="Q135:Q145" si="7">E135+H135+K135+N135</f>
        <v>596.17000000000007</v>
      </c>
      <c r="R135" s="37">
        <f t="shared" ref="R135:R145" si="8">F135+I135+L135+O135</f>
        <v>16504.86</v>
      </c>
      <c r="S135" s="37">
        <f t="shared" ref="S135:S145" si="9">G135+J135+M135+P135</f>
        <v>2844</v>
      </c>
    </row>
    <row r="136" spans="1:19" ht="15.75" thickBot="1" x14ac:dyDescent="0.35">
      <c r="A136" s="31">
        <v>49007</v>
      </c>
      <c r="B136" s="32">
        <v>460284421</v>
      </c>
      <c r="C136" s="33">
        <v>1203196801</v>
      </c>
      <c r="D136" s="34" t="s">
        <v>142</v>
      </c>
      <c r="E136" s="35">
        <v>378.76</v>
      </c>
      <c r="F136" s="35">
        <v>8300</v>
      </c>
      <c r="G136" s="35">
        <v>1262</v>
      </c>
      <c r="H136" s="35">
        <v>467.9</v>
      </c>
      <c r="I136" s="36">
        <v>14188.94</v>
      </c>
      <c r="J136" s="36">
        <v>2158</v>
      </c>
      <c r="K136" s="35">
        <v>346.64</v>
      </c>
      <c r="L136" s="35">
        <v>9043.24</v>
      </c>
      <c r="M136" s="35">
        <v>1375</v>
      </c>
      <c r="N136" s="35">
        <v>378</v>
      </c>
      <c r="O136" s="35">
        <v>12319</v>
      </c>
      <c r="P136" s="35">
        <v>1873</v>
      </c>
      <c r="Q136" s="37">
        <f t="shared" si="7"/>
        <v>1571.3</v>
      </c>
      <c r="R136" s="37">
        <f t="shared" si="8"/>
        <v>43851.18</v>
      </c>
      <c r="S136" s="37">
        <f t="shared" si="9"/>
        <v>6668</v>
      </c>
    </row>
    <row r="137" spans="1:19" ht="15.75" thickBot="1" x14ac:dyDescent="0.35">
      <c r="A137" s="31">
        <v>1003</v>
      </c>
      <c r="B137" s="32">
        <v>466000603</v>
      </c>
      <c r="C137" s="33">
        <v>1205530301</v>
      </c>
      <c r="D137" s="34" t="s">
        <v>143</v>
      </c>
      <c r="E137" s="35">
        <v>70.89</v>
      </c>
      <c r="F137" s="35">
        <v>1574.75</v>
      </c>
      <c r="G137" s="35">
        <v>215</v>
      </c>
      <c r="H137" s="35">
        <v>69.97</v>
      </c>
      <c r="I137" s="36">
        <v>2151.38</v>
      </c>
      <c r="J137" s="36">
        <v>293</v>
      </c>
      <c r="K137" s="35">
        <v>73.790000000000006</v>
      </c>
      <c r="L137" s="35">
        <v>1951.73</v>
      </c>
      <c r="M137" s="35">
        <v>266</v>
      </c>
      <c r="N137" s="35">
        <v>69</v>
      </c>
      <c r="O137" s="35">
        <v>2294</v>
      </c>
      <c r="P137" s="35">
        <v>313</v>
      </c>
      <c r="Q137" s="37">
        <f t="shared" si="7"/>
        <v>283.65000000000003</v>
      </c>
      <c r="R137" s="37">
        <f t="shared" si="8"/>
        <v>7971.8600000000006</v>
      </c>
      <c r="S137" s="37">
        <f t="shared" si="9"/>
        <v>1087</v>
      </c>
    </row>
    <row r="138" spans="1:19" ht="15.75" thickBot="1" x14ac:dyDescent="0.35">
      <c r="A138" s="31">
        <v>47001</v>
      </c>
      <c r="B138" s="32">
        <v>466002458</v>
      </c>
      <c r="C138" s="33">
        <v>1205570301</v>
      </c>
      <c r="D138" s="34" t="s">
        <v>144</v>
      </c>
      <c r="E138" s="35">
        <v>457.09</v>
      </c>
      <c r="F138" s="35">
        <v>10604.57</v>
      </c>
      <c r="G138" s="35">
        <v>935</v>
      </c>
      <c r="H138" s="35">
        <v>510.29</v>
      </c>
      <c r="I138" s="36">
        <v>16383.990000000002</v>
      </c>
      <c r="J138" s="36">
        <v>1444</v>
      </c>
      <c r="K138" s="35">
        <v>619.9</v>
      </c>
      <c r="L138" s="35">
        <v>17122.079999999998</v>
      </c>
      <c r="M138" s="35">
        <v>1509</v>
      </c>
      <c r="N138" s="35">
        <v>276</v>
      </c>
      <c r="O138" s="35">
        <v>9537</v>
      </c>
      <c r="P138" s="35">
        <v>841</v>
      </c>
      <c r="Q138" s="37">
        <f t="shared" si="7"/>
        <v>1863.28</v>
      </c>
      <c r="R138" s="37">
        <f t="shared" si="8"/>
        <v>53647.64</v>
      </c>
      <c r="S138" s="37">
        <f t="shared" si="9"/>
        <v>4729</v>
      </c>
    </row>
    <row r="139" spans="1:19" ht="15.75" thickBot="1" x14ac:dyDescent="0.35">
      <c r="A139" s="31">
        <v>12003</v>
      </c>
      <c r="B139" s="32">
        <v>460279402</v>
      </c>
      <c r="C139" s="33">
        <v>1203148401</v>
      </c>
      <c r="D139" s="34" t="s">
        <v>145</v>
      </c>
      <c r="E139" s="35">
        <v>78.42</v>
      </c>
      <c r="F139" s="35">
        <v>1688.83</v>
      </c>
      <c r="G139" s="35">
        <v>291</v>
      </c>
      <c r="H139" s="35">
        <v>84.71</v>
      </c>
      <c r="I139" s="36">
        <v>2524.5300000000002</v>
      </c>
      <c r="J139" s="36">
        <v>435</v>
      </c>
      <c r="K139" s="35">
        <v>66.06</v>
      </c>
      <c r="L139" s="35">
        <v>1693.3799999999999</v>
      </c>
      <c r="M139" s="35">
        <v>292</v>
      </c>
      <c r="N139" s="35">
        <v>80</v>
      </c>
      <c r="O139" s="35">
        <v>2566</v>
      </c>
      <c r="P139" s="35">
        <v>442</v>
      </c>
      <c r="Q139" s="37">
        <f t="shared" si="7"/>
        <v>309.19</v>
      </c>
      <c r="R139" s="37">
        <f t="shared" si="8"/>
        <v>8472.7400000000016</v>
      </c>
      <c r="S139" s="37">
        <f t="shared" si="9"/>
        <v>1460</v>
      </c>
    </row>
    <row r="140" spans="1:19" ht="15.75" thickBot="1" x14ac:dyDescent="0.35">
      <c r="A140" s="31">
        <v>54007</v>
      </c>
      <c r="B140" s="32">
        <v>466002865</v>
      </c>
      <c r="C140" s="33">
        <v>1205580001</v>
      </c>
      <c r="D140" s="34" t="s">
        <v>146</v>
      </c>
      <c r="E140" s="35">
        <v>153.43</v>
      </c>
      <c r="F140" s="35">
        <v>3447.41</v>
      </c>
      <c r="G140" s="35">
        <v>426</v>
      </c>
      <c r="H140" s="35">
        <v>157.29</v>
      </c>
      <c r="I140" s="36">
        <v>4891.32</v>
      </c>
      <c r="J140" s="36">
        <v>604</v>
      </c>
      <c r="K140" s="35">
        <v>149.18</v>
      </c>
      <c r="L140" s="35">
        <v>3990.54</v>
      </c>
      <c r="M140" s="35">
        <v>493</v>
      </c>
      <c r="N140" s="35">
        <v>141</v>
      </c>
      <c r="O140" s="35">
        <v>4718</v>
      </c>
      <c r="P140" s="35">
        <v>583</v>
      </c>
      <c r="Q140" s="37">
        <f t="shared" si="7"/>
        <v>600.90000000000009</v>
      </c>
      <c r="R140" s="37">
        <f t="shared" si="8"/>
        <v>17047.27</v>
      </c>
      <c r="S140" s="37">
        <f t="shared" si="9"/>
        <v>2106</v>
      </c>
    </row>
    <row r="141" spans="1:19" ht="15.75" thickBot="1" x14ac:dyDescent="0.35">
      <c r="A141" s="31">
        <v>59002</v>
      </c>
      <c r="B141" s="32">
        <v>466002998</v>
      </c>
      <c r="C141" s="33">
        <v>1205583001</v>
      </c>
      <c r="D141" s="34" t="s">
        <v>147</v>
      </c>
      <c r="E141" s="35">
        <v>445.73</v>
      </c>
      <c r="F141" s="35">
        <v>10014.76</v>
      </c>
      <c r="G141" s="35">
        <v>1238</v>
      </c>
      <c r="H141" s="35">
        <v>387.82</v>
      </c>
      <c r="I141" s="36">
        <v>12059.17</v>
      </c>
      <c r="J141" s="36">
        <v>1490</v>
      </c>
      <c r="K141" s="35">
        <v>451.74</v>
      </c>
      <c r="L141" s="35">
        <v>12084.2</v>
      </c>
      <c r="M141" s="35">
        <v>1493</v>
      </c>
      <c r="N141" s="35">
        <v>396</v>
      </c>
      <c r="O141" s="35">
        <v>13218</v>
      </c>
      <c r="P141" s="35">
        <v>1634</v>
      </c>
      <c r="Q141" s="37">
        <f t="shared" si="7"/>
        <v>1681.29</v>
      </c>
      <c r="R141" s="37">
        <f t="shared" si="8"/>
        <v>47376.130000000005</v>
      </c>
      <c r="S141" s="37">
        <f t="shared" si="9"/>
        <v>5855</v>
      </c>
    </row>
    <row r="142" spans="1:19" ht="15.75" thickBot="1" x14ac:dyDescent="0.35">
      <c r="A142" s="31">
        <v>2006</v>
      </c>
      <c r="B142" s="32">
        <v>770634885</v>
      </c>
      <c r="C142" s="33">
        <v>1212019001</v>
      </c>
      <c r="D142" s="34" t="s">
        <v>148</v>
      </c>
      <c r="E142" s="35">
        <v>183.34</v>
      </c>
      <c r="F142" s="35">
        <v>4008.4300000000003</v>
      </c>
      <c r="G142" s="35">
        <v>620</v>
      </c>
      <c r="H142" s="35">
        <v>236.51</v>
      </c>
      <c r="I142" s="36">
        <v>7155.83</v>
      </c>
      <c r="J142" s="36">
        <v>1107</v>
      </c>
      <c r="K142" s="35">
        <v>215.3</v>
      </c>
      <c r="L142" s="35">
        <v>5603.8600000000006</v>
      </c>
      <c r="M142" s="35">
        <v>867</v>
      </c>
      <c r="N142" s="35">
        <v>195</v>
      </c>
      <c r="O142" s="35">
        <v>6348</v>
      </c>
      <c r="P142" s="35">
        <v>982</v>
      </c>
      <c r="Q142" s="37">
        <f t="shared" si="7"/>
        <v>830.15000000000009</v>
      </c>
      <c r="R142" s="37">
        <f t="shared" si="8"/>
        <v>23116.120000000003</v>
      </c>
      <c r="S142" s="37">
        <f t="shared" si="9"/>
        <v>3576</v>
      </c>
    </row>
    <row r="143" spans="1:19" ht="15.75" thickBot="1" x14ac:dyDescent="0.35">
      <c r="A143" s="31">
        <v>55004</v>
      </c>
      <c r="B143" s="32"/>
      <c r="C143" s="33"/>
      <c r="D143" s="34" t="s">
        <v>149</v>
      </c>
      <c r="E143" s="35">
        <v>88.67</v>
      </c>
      <c r="F143" s="35">
        <v>2007.48</v>
      </c>
      <c r="G143" s="35">
        <v>231</v>
      </c>
      <c r="H143" s="35">
        <v>106.82</v>
      </c>
      <c r="I143" s="36">
        <v>3348.05</v>
      </c>
      <c r="J143" s="36">
        <v>384</v>
      </c>
      <c r="K143" s="35">
        <v>60.95</v>
      </c>
      <c r="L143" s="35">
        <v>1642.89</v>
      </c>
      <c r="M143" s="35">
        <v>189</v>
      </c>
      <c r="N143" s="35">
        <v>91</v>
      </c>
      <c r="O143" s="35">
        <v>3056</v>
      </c>
      <c r="P143" s="35">
        <v>351</v>
      </c>
      <c r="Q143" s="37">
        <f t="shared" si="7"/>
        <v>347.44</v>
      </c>
      <c r="R143" s="37">
        <f t="shared" si="8"/>
        <v>10054.420000000002</v>
      </c>
      <c r="S143" s="37">
        <f t="shared" si="9"/>
        <v>1155</v>
      </c>
    </row>
    <row r="144" spans="1:19" ht="15.75" thickBot="1" x14ac:dyDescent="0.35">
      <c r="A144" s="31">
        <v>63003</v>
      </c>
      <c r="B144" s="32">
        <v>466003280</v>
      </c>
      <c r="C144" s="33">
        <v>1205588901</v>
      </c>
      <c r="D144" s="34" t="s">
        <v>150</v>
      </c>
      <c r="E144" s="35">
        <v>1234.1300000000001</v>
      </c>
      <c r="F144" s="35">
        <v>26545.42</v>
      </c>
      <c r="G144" s="35">
        <v>4611</v>
      </c>
      <c r="H144" s="35">
        <v>1309.1099999999999</v>
      </c>
      <c r="I144" s="36">
        <v>38966.99</v>
      </c>
      <c r="J144" s="36">
        <v>6769</v>
      </c>
      <c r="K144" s="35">
        <v>1204.7</v>
      </c>
      <c r="L144" s="35">
        <v>30848.46</v>
      </c>
      <c r="M144" s="35">
        <v>5359</v>
      </c>
      <c r="N144" s="35">
        <v>1247</v>
      </c>
      <c r="O144" s="35">
        <v>39882</v>
      </c>
      <c r="P144" s="35">
        <v>6928</v>
      </c>
      <c r="Q144" s="37">
        <f t="shared" si="7"/>
        <v>4994.9399999999996</v>
      </c>
      <c r="R144" s="37">
        <f t="shared" si="8"/>
        <v>136242.87</v>
      </c>
      <c r="S144" s="37">
        <f t="shared" si="9"/>
        <v>23667</v>
      </c>
    </row>
    <row r="145" spans="1:19" ht="23.25" customHeight="1" thickBot="1" x14ac:dyDescent="0.35">
      <c r="A145" s="38" t="s">
        <v>0</v>
      </c>
      <c r="B145" s="39"/>
      <c r="C145" s="39"/>
      <c r="D145" s="40"/>
      <c r="E145" s="35">
        <f>SUM(E5:E144)</f>
        <v>63704.499999999978</v>
      </c>
      <c r="F145" s="35">
        <f t="shared" ref="F145:G145" si="10">SUM(F5:F144)</f>
        <v>1373287.1199999999</v>
      </c>
      <c r="G145" s="35">
        <f t="shared" si="10"/>
        <v>234974</v>
      </c>
      <c r="H145" s="41">
        <f t="shared" ref="H145:M145" si="11">SUM(H5:H144)</f>
        <v>63706.000000000022</v>
      </c>
      <c r="I145" s="41">
        <f t="shared" si="11"/>
        <v>1903401.4299999995</v>
      </c>
      <c r="J145" s="41">
        <f t="shared" si="11"/>
        <v>322280</v>
      </c>
      <c r="K145" s="41">
        <f t="shared" si="11"/>
        <v>63700.000000000015</v>
      </c>
      <c r="L145" s="41">
        <f t="shared" si="11"/>
        <v>1637800.1800000002</v>
      </c>
      <c r="M145" s="41">
        <f t="shared" si="11"/>
        <v>276711</v>
      </c>
      <c r="N145" s="41">
        <f t="shared" ref="N145:P145" si="12">SUM(N5:N144)</f>
        <v>63692</v>
      </c>
      <c r="O145" s="41">
        <f t="shared" si="12"/>
        <v>2044900</v>
      </c>
      <c r="P145" s="41">
        <f t="shared" si="12"/>
        <v>346156</v>
      </c>
      <c r="Q145" s="42">
        <f t="shared" si="7"/>
        <v>254802.5</v>
      </c>
      <c r="R145" s="42">
        <f t="shared" si="8"/>
        <v>6959388.7299999995</v>
      </c>
      <c r="S145" s="42">
        <f t="shared" si="9"/>
        <v>1180121</v>
      </c>
    </row>
    <row r="146" spans="1:19" ht="29.25" customHeight="1" thickBot="1" x14ac:dyDescent="0.35">
      <c r="A146" s="43"/>
      <c r="B146" s="40"/>
      <c r="C146" s="40"/>
      <c r="D146" s="54" t="s">
        <v>158</v>
      </c>
      <c r="E146" s="49" t="s">
        <v>0</v>
      </c>
      <c r="F146" s="48">
        <f>F145+G145</f>
        <v>1608261.1199999999</v>
      </c>
      <c r="G146" s="44"/>
      <c r="H146" s="51"/>
      <c r="I146" s="50">
        <f>I145+J145</f>
        <v>2225681.4299999997</v>
      </c>
      <c r="J146" s="45"/>
      <c r="K146" s="51"/>
      <c r="L146" s="50">
        <f>L145+M145</f>
        <v>1914511.1800000002</v>
      </c>
      <c r="M146" s="45"/>
      <c r="N146" s="51"/>
      <c r="O146" s="50">
        <f>O145+P145</f>
        <v>2391056</v>
      </c>
      <c r="P146" s="45"/>
      <c r="Q146" s="53"/>
      <c r="R146" s="52">
        <f>R145+S145</f>
        <v>8139509.7299999995</v>
      </c>
      <c r="S146" s="47"/>
    </row>
    <row r="147" spans="1:19" x14ac:dyDescent="0.3">
      <c r="E147" s="7"/>
      <c r="H147" s="7"/>
      <c r="K147" s="7"/>
      <c r="N147" s="7"/>
      <c r="Q147" s="7"/>
    </row>
    <row r="148" spans="1:19" ht="15.75" x14ac:dyDescent="0.3">
      <c r="E148" s="8"/>
      <c r="H148" s="8"/>
      <c r="K148" s="8"/>
      <c r="N148" s="8"/>
      <c r="Q148" s="8"/>
    </row>
  </sheetData>
  <mergeCells count="10">
    <mergeCell ref="E2:G2"/>
    <mergeCell ref="Q2:S2"/>
    <mergeCell ref="F146:G146"/>
    <mergeCell ref="I146:J146"/>
    <mergeCell ref="L146:M146"/>
    <mergeCell ref="O146:P146"/>
    <mergeCell ref="R146:S146"/>
    <mergeCell ref="H2:J2"/>
    <mergeCell ref="K2:M2"/>
    <mergeCell ref="N2:P2"/>
  </mergeCells>
  <pageMargins left="0.25" right="0.25" top="0.5" bottom="0.25" header="0.5" footer="0.5"/>
  <pageSetup scale="61" fitToHeight="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Rounded</vt:lpstr>
      <vt:lpstr>Rounded!Print_Titles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Woodmansey, Susan</cp:lastModifiedBy>
  <cp:lastPrinted>2014-06-17T16:03:09Z</cp:lastPrinted>
  <dcterms:created xsi:type="dcterms:W3CDTF">2014-04-04T14:01:41Z</dcterms:created>
  <dcterms:modified xsi:type="dcterms:W3CDTF">2014-06-17T16:06:16Z</dcterms:modified>
</cp:coreProperties>
</file>