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1st Half\"/>
    </mc:Choice>
  </mc:AlternateContent>
  <xr:revisionPtr revIDLastSave="0" documentId="8_{BE2C115D-FCEA-43D0-B96D-8562C96957F0}" xr6:coauthVersionLast="31" xr6:coauthVersionMax="31" xr10:uidLastSave="{00000000-0000-0000-0000-000000000000}"/>
  <bookViews>
    <workbookView xWindow="480" yWindow="60" windowWidth="27795" windowHeight="12075" xr2:uid="{00000000-000D-0000-FFFF-FFFF00000000}"/>
  </bookViews>
  <sheets>
    <sheet name="2017 SAFE Onl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79017"/>
</workbook>
</file>

<file path=xl/calcChain.xml><?xml version="1.0" encoding="utf-8"?>
<calcChain xmlns="http://schemas.openxmlformats.org/spreadsheetml/2006/main">
  <c r="F158" i="1" l="1"/>
  <c r="H11" i="1" s="1"/>
  <c r="H150" i="1" l="1"/>
  <c r="H142" i="1"/>
  <c r="H138" i="1"/>
  <c r="H134" i="1"/>
  <c r="H130" i="1"/>
  <c r="H126" i="1"/>
  <c r="H122" i="1"/>
  <c r="H118" i="1"/>
  <c r="H114" i="1"/>
  <c r="H110" i="1"/>
  <c r="H106" i="1"/>
  <c r="H102" i="1"/>
  <c r="H98" i="1"/>
  <c r="H9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10" i="1"/>
  <c r="H146" i="1"/>
  <c r="H9" i="1"/>
  <c r="H153" i="1"/>
  <c r="H137" i="1"/>
  <c r="H125" i="1"/>
  <c r="H117" i="1"/>
  <c r="H105" i="1"/>
  <c r="H93" i="1"/>
  <c r="H85" i="1"/>
  <c r="H81" i="1"/>
  <c r="H77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154" i="1"/>
  <c r="H149" i="1"/>
  <c r="H141" i="1"/>
  <c r="H129" i="1"/>
  <c r="H121" i="1"/>
  <c r="H113" i="1"/>
  <c r="H109" i="1"/>
  <c r="H101" i="1"/>
  <c r="H97" i="1"/>
  <c r="H89" i="1"/>
  <c r="H73" i="1"/>
  <c r="H157" i="1"/>
  <c r="H145" i="1"/>
  <c r="H133" i="1"/>
  <c r="H156" i="1"/>
  <c r="H152" i="1"/>
  <c r="H148" i="1"/>
  <c r="H144" i="1"/>
  <c r="H140" i="1"/>
  <c r="H136" i="1"/>
  <c r="H132" i="1"/>
  <c r="H128" i="1"/>
  <c r="H124" i="1"/>
  <c r="H120" i="1"/>
  <c r="H116" i="1"/>
  <c r="H112" i="1"/>
  <c r="H108" i="1"/>
  <c r="H104" i="1"/>
  <c r="H100" i="1"/>
  <c r="H96" i="1"/>
  <c r="H92" i="1"/>
  <c r="H88" i="1"/>
  <c r="H84" i="1"/>
  <c r="H80" i="1"/>
  <c r="H76" i="1"/>
  <c r="H72" i="1"/>
  <c r="H68" i="1"/>
  <c r="H64" i="1"/>
  <c r="H60" i="1"/>
  <c r="H56" i="1"/>
  <c r="H52" i="1"/>
  <c r="H48" i="1"/>
  <c r="H44" i="1"/>
  <c r="H40" i="1"/>
  <c r="H36" i="1"/>
  <c r="H32" i="1"/>
  <c r="H28" i="1"/>
  <c r="H24" i="1"/>
  <c r="H20" i="1"/>
  <c r="H16" i="1"/>
  <c r="H12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D158" i="1"/>
  <c r="C158" i="1"/>
  <c r="E136" i="1"/>
  <c r="E112" i="1"/>
  <c r="E47" i="1"/>
  <c r="E157" i="1"/>
  <c r="E64" i="1"/>
  <c r="E105" i="1"/>
  <c r="E125" i="1"/>
  <c r="E40" i="1"/>
  <c r="E52" i="1"/>
  <c r="E19" i="1"/>
  <c r="E11" i="1"/>
  <c r="E140" i="1"/>
  <c r="E114" i="1"/>
  <c r="E96" i="1"/>
  <c r="E32" i="1"/>
  <c r="E37" i="1"/>
  <c r="E154" i="1"/>
  <c r="E10" i="1"/>
  <c r="E132" i="1"/>
  <c r="E110" i="1"/>
  <c r="E77" i="1"/>
  <c r="E120" i="1"/>
  <c r="E45" i="1"/>
  <c r="E123" i="1"/>
  <c r="E156" i="1"/>
  <c r="E153" i="1"/>
  <c r="E133" i="1"/>
  <c r="E121" i="1"/>
  <c r="E128" i="1"/>
  <c r="E79" i="1"/>
  <c r="E65" i="1"/>
  <c r="E91" i="1"/>
  <c r="E21" i="1"/>
  <c r="E142" i="1"/>
  <c r="E119" i="1"/>
  <c r="E108" i="1"/>
  <c r="E76" i="1"/>
  <c r="E46" i="1"/>
  <c r="E36" i="1"/>
  <c r="E59" i="1"/>
  <c r="E149" i="1"/>
  <c r="E138" i="1"/>
  <c r="E63" i="1"/>
  <c r="E42" i="1"/>
  <c r="E24" i="1"/>
  <c r="E80" i="1"/>
  <c r="E151" i="1"/>
  <c r="E57" i="1"/>
  <c r="E100" i="1"/>
  <c r="E89" i="1"/>
  <c r="E26" i="1"/>
  <c r="E93" i="1"/>
  <c r="E56" i="1"/>
  <c r="E97" i="1"/>
  <c r="E106" i="1"/>
  <c r="E29" i="1"/>
  <c r="E94" i="1"/>
  <c r="E134" i="1"/>
  <c r="E92" i="1"/>
  <c r="E72" i="1"/>
  <c r="E30" i="1"/>
  <c r="E131" i="1"/>
  <c r="E90" i="1"/>
  <c r="E113" i="1"/>
  <c r="E122" i="1"/>
  <c r="E95" i="1"/>
  <c r="E88" i="1"/>
  <c r="E41" i="1"/>
  <c r="E13" i="1"/>
  <c r="E85" i="1"/>
  <c r="E148" i="1"/>
  <c r="E86" i="1"/>
  <c r="E75" i="1"/>
  <c r="E137" i="1"/>
  <c r="E115" i="1"/>
  <c r="E101" i="1"/>
  <c r="E62" i="1"/>
  <c r="E71" i="1"/>
  <c r="E25" i="1"/>
  <c r="E70" i="1"/>
  <c r="E103" i="1"/>
  <c r="E69" i="1"/>
  <c r="E54" i="1"/>
  <c r="E31" i="1"/>
  <c r="E68" i="1"/>
  <c r="E130" i="1"/>
  <c r="E66" i="1"/>
  <c r="E102" i="1"/>
  <c r="E20" i="1"/>
  <c r="E58" i="1"/>
  <c r="E111" i="1"/>
  <c r="E78" i="1"/>
  <c r="E49" i="1"/>
  <c r="E82" i="1"/>
  <c r="E50" i="1"/>
  <c r="E23" i="1"/>
  <c r="E38" i="1"/>
  <c r="E14" i="1"/>
  <c r="E135" i="1"/>
  <c r="E48" i="1"/>
  <c r="E44" i="1"/>
  <c r="E147" i="1"/>
  <c r="E145" i="1"/>
  <c r="E107" i="1"/>
  <c r="E104" i="1"/>
  <c r="E55" i="1"/>
  <c r="E39" i="1"/>
  <c r="E129" i="1"/>
  <c r="E99" i="1"/>
  <c r="E98" i="1"/>
  <c r="E146" i="1"/>
  <c r="E144" i="1"/>
  <c r="E73" i="1"/>
  <c r="E60" i="1"/>
  <c r="E83" i="1"/>
  <c r="E139" i="1"/>
  <c r="E152" i="1"/>
  <c r="E35" i="1"/>
  <c r="E118" i="1"/>
  <c r="E141" i="1"/>
  <c r="E12" i="1"/>
  <c r="E74" i="1"/>
  <c r="E109" i="1"/>
  <c r="E17" i="1"/>
  <c r="E87" i="1"/>
  <c r="E33" i="1"/>
  <c r="E67" i="1"/>
  <c r="E143" i="1"/>
  <c r="E61" i="1"/>
  <c r="E9" i="1"/>
  <c r="E43" i="1"/>
  <c r="E127" i="1"/>
  <c r="E53" i="1"/>
  <c r="E27" i="1"/>
  <c r="E124" i="1"/>
  <c r="E22" i="1"/>
  <c r="E15" i="1"/>
  <c r="E18" i="1"/>
  <c r="E155" i="1"/>
  <c r="E84" i="1"/>
  <c r="E81" i="1"/>
  <c r="E150" i="1"/>
  <c r="E117" i="1"/>
  <c r="E158" i="1" l="1"/>
  <c r="G23" i="1" s="1"/>
  <c r="I23" i="1" s="1"/>
  <c r="G142" i="1" l="1"/>
  <c r="I142" i="1" s="1"/>
  <c r="G133" i="1"/>
  <c r="I133" i="1" s="1"/>
  <c r="G60" i="1"/>
  <c r="I60" i="1" s="1"/>
  <c r="G50" i="1"/>
  <c r="I50" i="1" s="1"/>
  <c r="G119" i="1"/>
  <c r="I119" i="1" s="1"/>
  <c r="G94" i="1"/>
  <c r="I94" i="1" s="1"/>
  <c r="G80" i="1"/>
  <c r="I80" i="1" s="1"/>
  <c r="G153" i="1"/>
  <c r="I153" i="1" s="1"/>
  <c r="G17" i="1"/>
  <c r="I17" i="1" s="1"/>
  <c r="G129" i="1"/>
  <c r="I129" i="1" s="1"/>
  <c r="G84" i="1"/>
  <c r="I84" i="1" s="1"/>
  <c r="G122" i="1"/>
  <c r="I122" i="1" s="1"/>
  <c r="G74" i="1"/>
  <c r="I74" i="1" s="1"/>
  <c r="G82" i="1"/>
  <c r="I82" i="1" s="1"/>
  <c r="G134" i="1"/>
  <c r="I134" i="1" s="1"/>
  <c r="G18" i="1"/>
  <c r="I18" i="1" s="1"/>
  <c r="G75" i="1"/>
  <c r="I75" i="1" s="1"/>
  <c r="G88" i="1"/>
  <c r="I88" i="1" s="1"/>
  <c r="G121" i="1"/>
  <c r="I121" i="1" s="1"/>
  <c r="G30" i="1"/>
  <c r="I30" i="1" s="1"/>
  <c r="G98" i="1"/>
  <c r="I98" i="1" s="1"/>
  <c r="G14" i="1"/>
  <c r="I14" i="1" s="1"/>
  <c r="G132" i="1"/>
  <c r="I132" i="1" s="1"/>
  <c r="G78" i="1"/>
  <c r="I78" i="1" s="1"/>
  <c r="G55" i="1"/>
  <c r="I55" i="1" s="1"/>
  <c r="G38" i="1"/>
  <c r="I38" i="1" s="1"/>
  <c r="G138" i="1"/>
  <c r="I138" i="1" s="1"/>
  <c r="G154" i="1"/>
  <c r="I154" i="1" s="1"/>
  <c r="G56" i="1"/>
  <c r="I56" i="1" s="1"/>
  <c r="G137" i="1"/>
  <c r="I137" i="1" s="1"/>
  <c r="G109" i="1"/>
  <c r="I109" i="1" s="1"/>
  <c r="G12" i="1"/>
  <c r="I12" i="1" s="1"/>
  <c r="G115" i="1"/>
  <c r="I115" i="1" s="1"/>
  <c r="G42" i="1"/>
  <c r="I42" i="1" s="1"/>
  <c r="G68" i="1"/>
  <c r="I68" i="1" s="1"/>
  <c r="G118" i="1"/>
  <c r="I118" i="1" s="1"/>
  <c r="G113" i="1"/>
  <c r="I113" i="1" s="1"/>
  <c r="G136" i="1"/>
  <c r="I136" i="1" s="1"/>
  <c r="G89" i="1"/>
  <c r="I89" i="1" s="1"/>
  <c r="G26" i="1"/>
  <c r="I26" i="1" s="1"/>
  <c r="G19" i="1"/>
  <c r="I19" i="1" s="1"/>
  <c r="G69" i="1"/>
  <c r="I69" i="1" s="1"/>
  <c r="G155" i="1"/>
  <c r="I155" i="1" s="1"/>
  <c r="G111" i="1"/>
  <c r="I111" i="1" s="1"/>
  <c r="G72" i="1"/>
  <c r="I72" i="1" s="1"/>
  <c r="G44" i="1"/>
  <c r="I44" i="1" s="1"/>
  <c r="G61" i="1"/>
  <c r="I61" i="1" s="1"/>
  <c r="G10" i="1"/>
  <c r="I10" i="1" s="1"/>
  <c r="G58" i="1"/>
  <c r="I58" i="1" s="1"/>
  <c r="G48" i="1"/>
  <c r="I48" i="1" s="1"/>
  <c r="G11" i="1"/>
  <c r="I11" i="1" s="1"/>
  <c r="G135" i="1"/>
  <c r="I135" i="1" s="1"/>
  <c r="G101" i="1"/>
  <c r="I101" i="1" s="1"/>
  <c r="G25" i="1"/>
  <c r="I25" i="1" s="1"/>
  <c r="G65" i="1"/>
  <c r="I65" i="1" s="1"/>
  <c r="G83" i="1"/>
  <c r="I83" i="1" s="1"/>
  <c r="G157" i="1"/>
  <c r="I157" i="1" s="1"/>
  <c r="G127" i="1"/>
  <c r="I127" i="1" s="1"/>
  <c r="G64" i="1"/>
  <c r="I64" i="1" s="1"/>
  <c r="G152" i="1"/>
  <c r="I152" i="1" s="1"/>
  <c r="G96" i="1"/>
  <c r="I96" i="1" s="1"/>
  <c r="G150" i="1"/>
  <c r="I150" i="1" s="1"/>
  <c r="G151" i="1"/>
  <c r="I151" i="1" s="1"/>
  <c r="G140" i="1"/>
  <c r="I140" i="1" s="1"/>
  <c r="G124" i="1"/>
  <c r="I124" i="1" s="1"/>
  <c r="G77" i="1"/>
  <c r="I77" i="1" s="1"/>
  <c r="G87" i="1"/>
  <c r="I87" i="1" s="1"/>
  <c r="G120" i="1"/>
  <c r="I120" i="1" s="1"/>
  <c r="G36" i="1"/>
  <c r="I36" i="1" s="1"/>
  <c r="G76" i="1"/>
  <c r="I76" i="1" s="1"/>
  <c r="G53" i="1"/>
  <c r="I53" i="1" s="1"/>
  <c r="G79" i="1"/>
  <c r="I79" i="1" s="1"/>
  <c r="G90" i="1"/>
  <c r="I90" i="1" s="1"/>
  <c r="G29" i="1"/>
  <c r="I29" i="1" s="1"/>
  <c r="G71" i="1"/>
  <c r="I71" i="1" s="1"/>
  <c r="G156" i="1"/>
  <c r="I156" i="1" s="1"/>
  <c r="G141" i="1"/>
  <c r="I141" i="1" s="1"/>
  <c r="G112" i="1"/>
  <c r="I112" i="1" s="1"/>
  <c r="G95" i="1"/>
  <c r="I95" i="1" s="1"/>
  <c r="G9" i="1"/>
  <c r="I9" i="1" s="1"/>
  <c r="G67" i="1"/>
  <c r="I67" i="1" s="1"/>
  <c r="G47" i="1"/>
  <c r="I47" i="1" s="1"/>
  <c r="G54" i="1"/>
  <c r="I54" i="1" s="1"/>
  <c r="G41" i="1"/>
  <c r="I41" i="1" s="1"/>
  <c r="G13" i="1"/>
  <c r="I13" i="1" s="1"/>
  <c r="G52" i="1"/>
  <c r="I52" i="1" s="1"/>
  <c r="G130" i="1"/>
  <c r="I130" i="1" s="1"/>
  <c r="G103" i="1"/>
  <c r="I103" i="1" s="1"/>
  <c r="G143" i="1"/>
  <c r="I143" i="1" s="1"/>
  <c r="G106" i="1"/>
  <c r="I106" i="1" s="1"/>
  <c r="G40" i="1"/>
  <c r="I40" i="1" s="1"/>
  <c r="G86" i="1"/>
  <c r="I86" i="1" s="1"/>
  <c r="G22" i="1"/>
  <c r="I22" i="1" s="1"/>
  <c r="G110" i="1"/>
  <c r="I110" i="1" s="1"/>
  <c r="G31" i="1"/>
  <c r="I31" i="1" s="1"/>
  <c r="G114" i="1"/>
  <c r="I114" i="1" s="1"/>
  <c r="G62" i="1"/>
  <c r="I62" i="1" s="1"/>
  <c r="G81" i="1"/>
  <c r="I81" i="1" s="1"/>
  <c r="G73" i="1"/>
  <c r="I73" i="1" s="1"/>
  <c r="G46" i="1"/>
  <c r="I46" i="1" s="1"/>
  <c r="G147" i="1"/>
  <c r="I147" i="1" s="1"/>
  <c r="G66" i="1"/>
  <c r="I66" i="1" s="1"/>
  <c r="G148" i="1"/>
  <c r="I148" i="1" s="1"/>
  <c r="G37" i="1"/>
  <c r="I37" i="1" s="1"/>
  <c r="G70" i="1"/>
  <c r="I70" i="1" s="1"/>
  <c r="G146" i="1"/>
  <c r="I146" i="1" s="1"/>
  <c r="G123" i="1"/>
  <c r="I123" i="1" s="1"/>
  <c r="G102" i="1"/>
  <c r="I102" i="1" s="1"/>
  <c r="G63" i="1"/>
  <c r="I63" i="1" s="1"/>
  <c r="G39" i="1"/>
  <c r="I39" i="1" s="1"/>
  <c r="G104" i="1"/>
  <c r="I104" i="1" s="1"/>
  <c r="G108" i="1"/>
  <c r="I108" i="1" s="1"/>
  <c r="G139" i="1"/>
  <c r="I139" i="1" s="1"/>
  <c r="G100" i="1"/>
  <c r="I100" i="1" s="1"/>
  <c r="G128" i="1"/>
  <c r="I128" i="1" s="1"/>
  <c r="G49" i="1"/>
  <c r="I49" i="1" s="1"/>
  <c r="G117" i="1"/>
  <c r="I117" i="1" s="1"/>
  <c r="G97" i="1"/>
  <c r="I97" i="1" s="1"/>
  <c r="G35" i="1"/>
  <c r="I35" i="1" s="1"/>
  <c r="G125" i="1"/>
  <c r="I125" i="1" s="1"/>
  <c r="G91" i="1"/>
  <c r="I91" i="1" s="1"/>
  <c r="G16" i="1"/>
  <c r="I16" i="1" s="1"/>
  <c r="G28" i="1"/>
  <c r="I28" i="1" s="1"/>
  <c r="G116" i="1"/>
  <c r="I116" i="1" s="1"/>
  <c r="G34" i="1"/>
  <c r="I34" i="1" s="1"/>
  <c r="G126" i="1"/>
  <c r="I126" i="1" s="1"/>
  <c r="G51" i="1"/>
  <c r="I51" i="1" s="1"/>
  <c r="G131" i="1"/>
  <c r="I131" i="1" s="1"/>
  <c r="G33" i="1"/>
  <c r="I33" i="1" s="1"/>
  <c r="G32" i="1"/>
  <c r="I32" i="1" s="1"/>
  <c r="G21" i="1"/>
  <c r="I21" i="1" s="1"/>
  <c r="G59" i="1"/>
  <c r="I59" i="1" s="1"/>
  <c r="G107" i="1"/>
  <c r="I107" i="1" s="1"/>
  <c r="G149" i="1"/>
  <c r="I149" i="1" s="1"/>
  <c r="G92" i="1"/>
  <c r="I92" i="1" s="1"/>
  <c r="G43" i="1"/>
  <c r="I43" i="1" s="1"/>
  <c r="G93" i="1"/>
  <c r="I93" i="1" s="1"/>
  <c r="G145" i="1"/>
  <c r="I145" i="1" s="1"/>
  <c r="G24" i="1"/>
  <c r="I24" i="1" s="1"/>
  <c r="G99" i="1"/>
  <c r="I99" i="1" s="1"/>
  <c r="G105" i="1"/>
  <c r="I105" i="1" s="1"/>
  <c r="G85" i="1"/>
  <c r="I85" i="1" s="1"/>
  <c r="G27" i="1"/>
  <c r="I27" i="1" s="1"/>
  <c r="G45" i="1"/>
  <c r="I45" i="1" s="1"/>
  <c r="G15" i="1"/>
  <c r="I15" i="1" s="1"/>
  <c r="G57" i="1"/>
  <c r="I57" i="1" s="1"/>
  <c r="G144" i="1"/>
  <c r="I144" i="1" s="1"/>
  <c r="G20" i="1"/>
  <c r="I20" i="1" s="1"/>
</calcChain>
</file>

<file path=xl/sharedStrings.xml><?xml version="1.0" encoding="utf-8"?>
<sst xmlns="http://schemas.openxmlformats.org/spreadsheetml/2006/main" count="160" uniqueCount="160">
  <si>
    <t>Dist #</t>
  </si>
  <si>
    <t>District Name</t>
  </si>
  <si>
    <r>
      <t xml:space="preserve">Fall 2017 SAFE </t>
    </r>
    <r>
      <rPr>
        <b/>
        <sz val="10"/>
        <color rgb="FFFFFF00"/>
        <rFont val="Ebrima"/>
      </rPr>
      <t>10/16/2017</t>
    </r>
  </si>
  <si>
    <t>McCrossan</t>
  </si>
  <si>
    <t>2017 State Aid Fall Enrollment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</si>
  <si>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</si>
  <si>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</si>
  <si>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</si>
  <si>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</si>
  <si>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</si>
  <si>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</si>
  <si>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</si>
  <si>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</si>
  <si>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</si>
  <si>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</si>
  <si>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</si>
  <si>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</si>
  <si>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</si>
  <si>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</si>
  <si>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</si>
  <si>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</si>
  <si>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</si>
  <si>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</si>
  <si>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</si>
  <si>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</si>
  <si>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</si>
  <si>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</si>
  <si>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</si>
  <si>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</si>
  <si>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</si>
  <si>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</si>
  <si>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</si>
  <si>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</si>
  <si>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</si>
  <si>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</si>
  <si>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</si>
  <si>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</si>
  <si>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</si>
  <si>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</si>
  <si>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</si>
  <si>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</si>
  <si>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</si>
  <si>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</si>
  <si>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</si>
  <si>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</si>
  <si>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</si>
  <si>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</si>
  <si>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</si>
  <si>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</si>
  <si>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</si>
  <si>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</si>
  <si>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</si>
  <si>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</si>
  <si>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</si>
  <si>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</si>
  <si>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</si>
  <si>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</si>
  <si>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</si>
  <si>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</si>
  <si>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</si>
  <si>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</si>
  <si>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</si>
  <si>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</si>
  <si>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</si>
  <si>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</si>
  <si>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</si>
  <si>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</si>
  <si>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</si>
  <si>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</si>
  <si>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</si>
  <si>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</si>
  <si>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</si>
  <si>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</si>
  <si>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</si>
  <si>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</si>
  <si>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</si>
  <si>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</si>
  <si>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</si>
  <si>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</si>
  <si>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</si>
  <si>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</si>
  <si>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</si>
  <si>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</si>
  <si>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</si>
  <si>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</si>
  <si>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</si>
  <si>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</si>
  <si>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</si>
  <si>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</si>
  <si>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</si>
  <si>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</si>
  <si>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</si>
  <si>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</si>
  <si>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</si>
  <si>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</si>
  <si>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</si>
  <si>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</si>
  <si>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</si>
  <si>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</si>
  <si>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</si>
  <si>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</si>
  <si>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</si>
  <si>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</si>
  <si>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</si>
  <si>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</si>
  <si>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</si>
  <si>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</si>
  <si>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</si>
  <si>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</si>
  <si>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</si>
  <si>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</si>
  <si>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</si>
  <si>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</si>
  <si>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</si>
  <si>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</si>
  <si>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</si>
  <si>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</si>
  <si>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</si>
  <si>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</si>
  <si>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</si>
  <si>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</si>
  <si>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</si>
  <si>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</si>
  <si>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</si>
  <si>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</si>
  <si>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</si>
  <si>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</si>
  <si>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</si>
  <si>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</si>
  <si>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</si>
  <si>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</si>
  <si>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</si>
  <si>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</si>
  <si>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</si>
  <si>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</si>
  <si>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</si>
  <si>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</si>
  <si>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</si>
  <si>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</si>
  <si>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</si>
  <si>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</si>
  <si>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</si>
  <si>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</si>
  <si>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</si>
  <si>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</si>
  <si>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</si>
  <si>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</si>
  <si>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</si>
  <si>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</si>
  <si>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</si>
  <si>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</si>
  <si>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</si>
  <si>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</si>
  <si>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</si>
  <si>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</si>
  <si>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.7% One Time Funds</t>
  </si>
  <si>
    <t>PAID in July, 2018</t>
  </si>
  <si>
    <t>Student Count % of Total</t>
  </si>
  <si>
    <t>funding % of Total</t>
  </si>
  <si>
    <t>One Time Funding (0.7%) - FY2019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</si>
</sst>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#,##0.0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0"/>
      <name val="Ebrima"/>
    </font>
    <font>
      <b/>
      <sz val="10"/>
      <color rgb="FFFFFF00"/>
      <name val="Ebrima"/>
    </font>
    <font>
      <sz val="10"/>
      <name val="Arial"/>
    </font>
    <font>
      <sz val="10"/>
      <name val="Arial"/>
      <family val="2"/>
    </font>
    <font>
      <sz val="10"/>
      <color theme="3" tint="-0.499984740745262"/>
      <name val="Ebrima"/>
    </font>
    <font>
      <sz val="10"/>
      <name val="Ebrima"/>
    </font>
    <font>
      <b/>
      <sz val="10"/>
      <color rgb="FFFF0000"/>
      <name val="Ebrima"/>
    </font>
    <font>
      <sz val="14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271E6A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14">
    <xf numFmtId="0" fontId="0" fillId="0" borderId="0" xfId="0"/>
    <xf numFmtId="0" fontId="6" fillId="0" borderId="0" xfId="0" applyFont="1"/>
    <xf numFmtId="164" fontId="8" fillId="0" borderId="0" xfId="0" applyNumberFormat="1" applyFont="1"/>
    <xf numFmtId="164" fontId="9" fillId="0" borderId="0" xfId="0" applyNumberFormat="1" applyFont="1" applyAlignment="1">
      <alignment horizontal="center"/>
    </xf>
    <xf numFmtId="0" fontId="7" fillId="0" borderId="1" xfId="2" applyNumberFormat="1" applyFont="1" applyFill="1" applyBorder="1" applyAlignment="1"/>
    <xf numFmtId="0" fontId="7" fillId="0" borderId="1" xfId="2" applyFont="1" applyFill="1" applyBorder="1" applyAlignment="1"/>
    <xf numFmtId="4" fontId="8" fillId="0" borderId="1" xfId="0" applyNumberFormat="1" applyFont="1" applyFill="1" applyBorder="1" applyAlignment="1"/>
    <xf numFmtId="164" fontId="8" fillId="0" borderId="1" xfId="0" applyNumberFormat="1" applyFont="1" applyBorder="1"/>
    <xf numFmtId="43" fontId="8" fillId="0" borderId="1" xfId="1" applyFont="1" applyFill="1" applyBorder="1" applyAlignment="1"/>
    <xf numFmtId="165" fontId="6" fillId="0" borderId="0" xfId="0" applyNumberFormat="1" applyFont="1"/>
    <xf numFmtId="0" fontId="10" fillId="0" borderId="0" xfId="0" applyFont="1"/>
    <xf numFmtId="0" fontId="3" fillId="2" borderId="1" xfId="2" applyFont="1" applyFill="1" applyBorder="1" applyAlignment="1">
      <alignment horizontal="center" wrapText="1"/>
    </xf>
    <xf numFmtId="4" fontId="3" fillId="2" borderId="1" xfId="2" applyNumberFormat="1" applyFont="1" applyFill="1" applyBorder="1" applyAlignment="1">
      <alignment horizontal="center" wrapText="1"/>
    </xf>
    <xf numFmtId="164" fontId="3" fillId="2" borderId="1" xfId="2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Normal_Sheet1" xfId="2" xr:uid="{00000000-0005-0000-0000-000003000000}"/>
  </cellStyles>
  <dxfs count="0"/>
  <tableStyles count="0" defaultTableStyle="TableStyleMedium2" defaultPivotStyle="PivotStyleLight16"/>
  <colors>
    <mruColors>
      <color rgb="FF271E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4</xdr:col>
      <xdr:colOff>521979</xdr:colOff>
      <xdr:row>4</xdr:row>
      <xdr:rowOff>214189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FDD335-6848-4D9E-8F79-74D9EF5C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"/>
          <a:ext cx="3265179" cy="8047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159"/>
  <sheetViews>
    <sheetView tabSelected="1" workbookViewId="0">
      <pane ySplit="8" topLeftCell="A9" activePane="bottomLeft" state="frozen"/>
      <selection pane="bottomLeft" activeCell="L15" sqref="L15"/>
    </sheetView>
  </sheetViews>
  <sheetFormatPr defaultRowHeight="14.25" x14ac:dyDescent="0.25"/>
  <cols>
    <col min="1" max="1" width="12.140625" style="1" customWidth="1"/>
    <col min="2" max="2" width="29" style="1" customWidth="1"/>
    <col min="3" max="3" width="20" style="1" hidden="1" customWidth="1"/>
    <col min="4" max="4" width="10.28515625" style="1" hidden="1" customWidth="1"/>
    <col min="5" max="5" width="18.85546875" style="1" customWidth="1"/>
    <col min="6" max="6" width="30.140625" style="2" customWidth="1"/>
    <col min="7" max="7" width="24.140625" style="1" hidden="1" customWidth="1"/>
    <col min="8" max="8" width="19.42578125" style="9" hidden="1" customWidth="1"/>
    <col min="9" max="9" width="14.85546875" style="1" hidden="1" customWidth="1"/>
    <col min="10" max="16384" width="9.140625" style="1"/>
  </cols>
  <sheetData>
    <row r="5" spans="1:9" ht="18.75" x14ac:dyDescent="0.3">
      <c r="A5" s="10"/>
    </row>
    <row r="6" spans="1:9" ht="18.75" x14ac:dyDescent="0.3">
      <c r="A6" s="10" t="s">
        <v>159</v>
      </c>
    </row>
    <row r="7" spans="1:9" x14ac:dyDescent="0.25">
      <c r="F7" s="3" t="s">
        <v>156</v>
      </c>
      <c r="G7" s="9"/>
    </row>
    <row r="8" spans="1:9" ht="28.5" x14ac:dyDescent="0.25">
      <c r="A8" s="11" t="s">
        <v>0</v>
      </c>
      <c r="B8" s="11" t="s">
        <v>1</v>
      </c>
      <c r="C8" s="12" t="s">
        <v>2</v>
      </c>
      <c r="D8" s="12" t="s">
        <v>3</v>
      </c>
      <c r="E8" s="12" t="s">
        <v>4</v>
      </c>
      <c r="F8" s="13" t="s">
        <v>155</v>
      </c>
      <c r="G8" s="9" t="s">
        <v>157</v>
      </c>
      <c r="H8" s="9" t="s">
        <v>158</v>
      </c>
    </row>
    <row r="9" spans="1:9" x14ac:dyDescent="0.25">
      <c r="A9" s="4">
        <v>6001</v>
      </c>
      <c r="B9" s="5" t="s">
        <v>18</v>
      </c>
      <c r="C9" s="6">
        <v>4519.12</v>
      </c>
      <c r="D9" s="6"/>
      <c r="E9" s="6">
        <f t="shared" ref="E9:E15" si="0">C9+D9</f>
        <v>4519.12</v>
      </c>
      <c r="F9" s="7">
        <v>182499</v>
      </c>
      <c r="G9" s="9">
        <f>E9/$E$158</f>
        <v>3.3680453647789176E-2</v>
      </c>
      <c r="H9" s="9">
        <f>F9/$F$158</f>
        <v>3.3680437519585514E-2</v>
      </c>
      <c r="I9" s="9">
        <f>H9-G9</f>
        <v>-1.6128203661480711E-8</v>
      </c>
    </row>
    <row r="10" spans="1:9" x14ac:dyDescent="0.25">
      <c r="A10" s="4">
        <v>58003</v>
      </c>
      <c r="B10" s="5" t="s">
        <v>136</v>
      </c>
      <c r="C10" s="6">
        <v>251.13</v>
      </c>
      <c r="D10" s="6"/>
      <c r="E10" s="6">
        <f t="shared" si="0"/>
        <v>251.13</v>
      </c>
      <c r="F10" s="7">
        <v>10142</v>
      </c>
      <c r="G10" s="9">
        <f t="shared" ref="G10:G73" si="1">E10/$E$158</f>
        <v>1.8716414533292535E-3</v>
      </c>
      <c r="H10" s="9">
        <f t="shared" ref="H10:H73" si="2">F10/$F$158</f>
        <v>1.8717198303751597E-3</v>
      </c>
      <c r="I10" s="9">
        <f t="shared" ref="I10:I73" si="3">H10-G10</f>
        <v>7.8377045906142737E-8</v>
      </c>
    </row>
    <row r="11" spans="1:9" x14ac:dyDescent="0.25">
      <c r="A11" s="4">
        <v>61001</v>
      </c>
      <c r="B11" s="5" t="s">
        <v>143</v>
      </c>
      <c r="C11" s="6">
        <v>310.27</v>
      </c>
      <c r="D11" s="6"/>
      <c r="E11" s="6">
        <f t="shared" si="0"/>
        <v>310.27</v>
      </c>
      <c r="F11" s="7">
        <v>12530</v>
      </c>
      <c r="G11" s="9">
        <f t="shared" si="1"/>
        <v>2.3124047056284295E-3</v>
      </c>
      <c r="H11" s="9">
        <f t="shared" si="2"/>
        <v>2.3124284632814779E-3</v>
      </c>
      <c r="I11" s="9">
        <f t="shared" si="3"/>
        <v>2.3757653048409738E-8</v>
      </c>
    </row>
    <row r="12" spans="1:9" x14ac:dyDescent="0.25">
      <c r="A12" s="4">
        <v>11001</v>
      </c>
      <c r="B12" s="5" t="s">
        <v>27</v>
      </c>
      <c r="C12" s="6">
        <v>317</v>
      </c>
      <c r="D12" s="6"/>
      <c r="E12" s="6">
        <f t="shared" si="0"/>
        <v>317</v>
      </c>
      <c r="F12" s="7">
        <v>12802</v>
      </c>
      <c r="G12" s="9">
        <f t="shared" si="1"/>
        <v>2.3625625799600738E-3</v>
      </c>
      <c r="H12" s="9">
        <f t="shared" si="2"/>
        <v>2.3626264315187136E-3</v>
      </c>
      <c r="I12" s="9">
        <f t="shared" si="3"/>
        <v>6.3851558639808209E-8</v>
      </c>
    </row>
    <row r="13" spans="1:9" x14ac:dyDescent="0.25">
      <c r="A13" s="4">
        <v>38001</v>
      </c>
      <c r="B13" s="5" t="s">
        <v>82</v>
      </c>
      <c r="C13" s="6">
        <v>259</v>
      </c>
      <c r="D13" s="6"/>
      <c r="E13" s="6">
        <f t="shared" si="0"/>
        <v>259</v>
      </c>
      <c r="F13" s="7">
        <v>10459</v>
      </c>
      <c r="G13" s="9">
        <f t="shared" si="1"/>
        <v>1.930295609494193E-3</v>
      </c>
      <c r="H13" s="9">
        <f t="shared" si="2"/>
        <v>1.9302226095339967E-3</v>
      </c>
      <c r="I13" s="9">
        <f t="shared" si="3"/>
        <v>-7.2999960196292943E-8</v>
      </c>
    </row>
    <row r="14" spans="1:9" x14ac:dyDescent="0.25">
      <c r="A14" s="4">
        <v>21001</v>
      </c>
      <c r="B14" s="5" t="s">
        <v>51</v>
      </c>
      <c r="C14" s="6">
        <v>168</v>
      </c>
      <c r="D14" s="6"/>
      <c r="E14" s="6">
        <f t="shared" si="0"/>
        <v>168</v>
      </c>
      <c r="F14" s="7">
        <v>6784</v>
      </c>
      <c r="G14" s="9">
        <f t="shared" si="1"/>
        <v>1.252083638590828E-3</v>
      </c>
      <c r="H14" s="9">
        <f t="shared" si="2"/>
        <v>1.2519963842698761E-3</v>
      </c>
      <c r="I14" s="9">
        <f t="shared" si="3"/>
        <v>-8.7254320951845113E-8</v>
      </c>
    </row>
    <row r="15" spans="1:9" x14ac:dyDescent="0.25">
      <c r="A15" s="4">
        <v>4001</v>
      </c>
      <c r="B15" s="5" t="s">
        <v>11</v>
      </c>
      <c r="C15" s="6">
        <v>233</v>
      </c>
      <c r="D15" s="6"/>
      <c r="E15" s="6">
        <f t="shared" si="0"/>
        <v>233</v>
      </c>
      <c r="F15" s="7">
        <v>9409</v>
      </c>
      <c r="G15" s="9">
        <f t="shared" si="1"/>
        <v>1.73652076066466E-3</v>
      </c>
      <c r="H15" s="9">
        <f t="shared" si="2"/>
        <v>1.7364436880299623E-3</v>
      </c>
      <c r="I15" s="9">
        <f t="shared" si="3"/>
        <v>-7.7072634697755368E-8</v>
      </c>
    </row>
    <row r="16" spans="1:9" x14ac:dyDescent="0.25">
      <c r="A16" s="4">
        <v>49001</v>
      </c>
      <c r="B16" s="5" t="s">
        <v>107</v>
      </c>
      <c r="C16" s="6">
        <v>492</v>
      </c>
      <c r="D16" s="6"/>
      <c r="E16" s="6">
        <v>491</v>
      </c>
      <c r="F16" s="7">
        <v>19828</v>
      </c>
      <c r="G16" s="9">
        <f t="shared" si="1"/>
        <v>3.6593634913577172E-3</v>
      </c>
      <c r="H16" s="9">
        <f t="shared" si="2"/>
        <v>3.6592842434114243E-3</v>
      </c>
      <c r="I16" s="9">
        <f t="shared" si="3"/>
        <v>-7.9247946292888838E-8</v>
      </c>
    </row>
    <row r="17" spans="1:9" x14ac:dyDescent="0.25">
      <c r="A17" s="4">
        <v>9001</v>
      </c>
      <c r="B17" s="5" t="s">
        <v>24</v>
      </c>
      <c r="C17" s="6">
        <v>1385.21</v>
      </c>
      <c r="D17" s="6"/>
      <c r="E17" s="6">
        <f t="shared" ref="E17:E27" si="4">C17+D17</f>
        <v>1385.21</v>
      </c>
      <c r="F17" s="7">
        <v>55940</v>
      </c>
      <c r="G17" s="9">
        <f t="shared" si="1"/>
        <v>1.0323802244121433E-2</v>
      </c>
      <c r="H17" s="9">
        <f t="shared" si="2"/>
        <v>1.0323802732319703E-2</v>
      </c>
      <c r="I17" s="9">
        <f t="shared" si="3"/>
        <v>4.8819827000445848E-10</v>
      </c>
    </row>
    <row r="18" spans="1:9" x14ac:dyDescent="0.25">
      <c r="A18" s="4">
        <v>3001</v>
      </c>
      <c r="B18" s="5" t="s">
        <v>10</v>
      </c>
      <c r="C18" s="6">
        <v>481</v>
      </c>
      <c r="D18" s="6"/>
      <c r="E18" s="6">
        <f t="shared" si="4"/>
        <v>481</v>
      </c>
      <c r="F18" s="7">
        <v>19425</v>
      </c>
      <c r="G18" s="9">
        <f t="shared" si="1"/>
        <v>3.5848347033463584E-3</v>
      </c>
      <c r="H18" s="9">
        <f t="shared" si="2"/>
        <v>3.5849100478246377E-3</v>
      </c>
      <c r="I18" s="9">
        <f t="shared" si="3"/>
        <v>7.5344478279223276E-8</v>
      </c>
    </row>
    <row r="19" spans="1:9" x14ac:dyDescent="0.25">
      <c r="A19" s="4">
        <v>61002</v>
      </c>
      <c r="B19" s="5" t="s">
        <v>144</v>
      </c>
      <c r="C19" s="6">
        <v>675.12</v>
      </c>
      <c r="D19" s="6"/>
      <c r="E19" s="6">
        <f t="shared" si="4"/>
        <v>675.12</v>
      </c>
      <c r="F19" s="7">
        <v>27264</v>
      </c>
      <c r="G19" s="9">
        <f t="shared" si="1"/>
        <v>5.0315875362228557E-3</v>
      </c>
      <c r="H19" s="9">
        <f t="shared" si="2"/>
        <v>5.0316081103676151E-3</v>
      </c>
      <c r="I19" s="9">
        <f t="shared" si="3"/>
        <v>2.0574144759394342E-8</v>
      </c>
    </row>
    <row r="20" spans="1:9" x14ac:dyDescent="0.25">
      <c r="A20" s="4">
        <v>25001</v>
      </c>
      <c r="B20" s="5" t="s">
        <v>60</v>
      </c>
      <c r="C20" s="6">
        <v>90</v>
      </c>
      <c r="D20" s="6"/>
      <c r="E20" s="6">
        <f t="shared" si="4"/>
        <v>90</v>
      </c>
      <c r="F20" s="7">
        <v>3635</v>
      </c>
      <c r="G20" s="9">
        <f t="shared" si="1"/>
        <v>6.7075909210222921E-4</v>
      </c>
      <c r="H20" s="9">
        <f t="shared" si="2"/>
        <v>6.7084417111158603E-4</v>
      </c>
      <c r="I20" s="9">
        <f t="shared" si="3"/>
        <v>8.5079009356820064E-8</v>
      </c>
    </row>
    <row r="21" spans="1:9" x14ac:dyDescent="0.25">
      <c r="A21" s="4">
        <v>52001</v>
      </c>
      <c r="B21" s="5" t="s">
        <v>121</v>
      </c>
      <c r="C21" s="6">
        <v>152</v>
      </c>
      <c r="D21" s="6"/>
      <c r="E21" s="6">
        <f t="shared" si="4"/>
        <v>152</v>
      </c>
      <c r="F21" s="7">
        <v>6138</v>
      </c>
      <c r="G21" s="9">
        <f t="shared" si="1"/>
        <v>1.1328375777726538E-3</v>
      </c>
      <c r="H21" s="9">
        <f t="shared" si="2"/>
        <v>1.1327762097064415E-3</v>
      </c>
      <c r="I21" s="9">
        <f t="shared" si="3"/>
        <v>-6.1368066212258779E-8</v>
      </c>
    </row>
    <row r="22" spans="1:9" x14ac:dyDescent="0.25">
      <c r="A22" s="4">
        <v>4002</v>
      </c>
      <c r="B22" s="5" t="s">
        <v>12</v>
      </c>
      <c r="C22" s="6">
        <v>523</v>
      </c>
      <c r="D22" s="6">
        <v>1</v>
      </c>
      <c r="E22" s="6">
        <f t="shared" si="4"/>
        <v>524</v>
      </c>
      <c r="F22" s="7">
        <v>21161</v>
      </c>
      <c r="G22" s="9">
        <f t="shared" si="1"/>
        <v>3.905308491795201E-3</v>
      </c>
      <c r="H22" s="9">
        <f t="shared" si="2"/>
        <v>3.9052911980446414E-3</v>
      </c>
      <c r="I22" s="9">
        <f t="shared" si="3"/>
        <v>-1.7293750559626425E-8</v>
      </c>
    </row>
    <row r="23" spans="1:9" x14ac:dyDescent="0.25">
      <c r="A23" s="4">
        <v>22001</v>
      </c>
      <c r="B23" s="5" t="s">
        <v>53</v>
      </c>
      <c r="C23" s="6">
        <v>109</v>
      </c>
      <c r="D23" s="6"/>
      <c r="E23" s="6">
        <f t="shared" si="4"/>
        <v>109</v>
      </c>
      <c r="F23" s="7">
        <v>4402</v>
      </c>
      <c r="G23" s="9">
        <f t="shared" si="1"/>
        <v>8.1236378932381093E-4</v>
      </c>
      <c r="H23" s="9">
        <f t="shared" si="2"/>
        <v>8.1239505948643785E-4</v>
      </c>
      <c r="I23" s="9">
        <f t="shared" si="3"/>
        <v>3.1270162626916183E-8</v>
      </c>
    </row>
    <row r="24" spans="1:9" x14ac:dyDescent="0.25">
      <c r="A24" s="4">
        <v>49002</v>
      </c>
      <c r="B24" s="5" t="s">
        <v>108</v>
      </c>
      <c r="C24" s="6">
        <v>4057.03</v>
      </c>
      <c r="D24" s="6"/>
      <c r="E24" s="6">
        <f t="shared" si="4"/>
        <v>4057.03</v>
      </c>
      <c r="F24" s="7">
        <v>163838</v>
      </c>
      <c r="G24" s="9">
        <f t="shared" si="1"/>
        <v>3.02365528825723E-2</v>
      </c>
      <c r="H24" s="9">
        <f t="shared" si="2"/>
        <v>3.0236524706074287E-2</v>
      </c>
      <c r="I24" s="9">
        <f t="shared" si="3"/>
        <v>-2.8176498013260387E-8</v>
      </c>
    </row>
    <row r="25" spans="1:9" x14ac:dyDescent="0.25">
      <c r="A25" s="4">
        <v>30003</v>
      </c>
      <c r="B25" s="5" t="s">
        <v>71</v>
      </c>
      <c r="C25" s="6">
        <v>334.1</v>
      </c>
      <c r="D25" s="6"/>
      <c r="E25" s="6">
        <f t="shared" si="4"/>
        <v>334.1</v>
      </c>
      <c r="F25" s="7">
        <v>13492</v>
      </c>
      <c r="G25" s="9">
        <f t="shared" si="1"/>
        <v>2.4900068074594976E-3</v>
      </c>
      <c r="H25" s="9">
        <f t="shared" si="2"/>
        <v>2.4899668656499364E-3</v>
      </c>
      <c r="I25" s="9">
        <f t="shared" si="3"/>
        <v>-3.994180956118365E-8</v>
      </c>
    </row>
    <row r="26" spans="1:9" x14ac:dyDescent="0.25">
      <c r="A26" s="4">
        <v>45004</v>
      </c>
      <c r="B26" s="5" t="s">
        <v>101</v>
      </c>
      <c r="C26" s="6">
        <v>414.24</v>
      </c>
      <c r="D26" s="6"/>
      <c r="E26" s="6">
        <f t="shared" si="4"/>
        <v>414.24</v>
      </c>
      <c r="F26" s="7">
        <v>16729</v>
      </c>
      <c r="G26" s="9">
        <f t="shared" si="1"/>
        <v>3.0872805145825272E-3</v>
      </c>
      <c r="H26" s="9">
        <f t="shared" si="2"/>
        <v>3.0873595979438026E-3</v>
      </c>
      <c r="I26" s="9">
        <f t="shared" si="3"/>
        <v>7.9083361275399111E-8</v>
      </c>
    </row>
    <row r="27" spans="1:9" x14ac:dyDescent="0.25">
      <c r="A27" s="4">
        <v>5001</v>
      </c>
      <c r="B27" s="5" t="s">
        <v>14</v>
      </c>
      <c r="C27" s="6">
        <v>3402.6</v>
      </c>
      <c r="D27" s="6"/>
      <c r="E27" s="6">
        <f t="shared" si="4"/>
        <v>3402.6</v>
      </c>
      <c r="F27" s="7">
        <v>137410</v>
      </c>
      <c r="G27" s="9">
        <f t="shared" si="1"/>
        <v>2.5359165408744944E-2</v>
      </c>
      <c r="H27" s="9">
        <f t="shared" si="2"/>
        <v>2.5359201527494647E-2</v>
      </c>
      <c r="I27" s="9">
        <f t="shared" si="3"/>
        <v>3.6118749702912512E-8</v>
      </c>
    </row>
    <row r="28" spans="1:9" x14ac:dyDescent="0.25">
      <c r="A28" s="4">
        <v>26002</v>
      </c>
      <c r="B28" s="5" t="s">
        <v>62</v>
      </c>
      <c r="C28" s="6">
        <v>232</v>
      </c>
      <c r="D28" s="6"/>
      <c r="E28" s="6">
        <v>229</v>
      </c>
      <c r="F28" s="7">
        <v>9248</v>
      </c>
      <c r="G28" s="9">
        <f t="shared" si="1"/>
        <v>1.7067092454601165E-3</v>
      </c>
      <c r="H28" s="9">
        <f t="shared" si="2"/>
        <v>1.7067309200660104E-3</v>
      </c>
      <c r="I28" s="9">
        <f t="shared" si="3"/>
        <v>2.1674605893938492E-8</v>
      </c>
    </row>
    <row r="29" spans="1:9" x14ac:dyDescent="0.25">
      <c r="A29" s="4">
        <v>43001</v>
      </c>
      <c r="B29" s="5" t="s">
        <v>96</v>
      </c>
      <c r="C29" s="6">
        <v>210.53</v>
      </c>
      <c r="D29" s="6"/>
      <c r="E29" s="6">
        <f>C29+D29</f>
        <v>210.53</v>
      </c>
      <c r="F29" s="7">
        <v>8502</v>
      </c>
      <c r="G29" s="9">
        <f t="shared" si="1"/>
        <v>1.5690545740031368E-3</v>
      </c>
      <c r="H29" s="9">
        <f t="shared" si="2"/>
        <v>1.5690556101212391E-3</v>
      </c>
      <c r="I29" s="9">
        <f t="shared" si="3"/>
        <v>1.0361181023398058E-9</v>
      </c>
    </row>
    <row r="30" spans="1:9" x14ac:dyDescent="0.25">
      <c r="A30" s="4">
        <v>41001</v>
      </c>
      <c r="B30" s="5" t="s">
        <v>91</v>
      </c>
      <c r="C30" s="6">
        <v>877.25</v>
      </c>
      <c r="D30" s="6"/>
      <c r="E30" s="6">
        <f>C30+D30</f>
        <v>877.25</v>
      </c>
      <c r="F30" s="7">
        <v>35427</v>
      </c>
      <c r="G30" s="9">
        <f t="shared" si="1"/>
        <v>6.538037928296451E-3</v>
      </c>
      <c r="H30" s="9">
        <f t="shared" si="2"/>
        <v>6.5381008115461235E-3</v>
      </c>
      <c r="I30" s="9">
        <f t="shared" si="3"/>
        <v>6.2883249672511521E-8</v>
      </c>
    </row>
    <row r="31" spans="1:9" x14ac:dyDescent="0.25">
      <c r="A31" s="4">
        <v>28001</v>
      </c>
      <c r="B31" s="5" t="s">
        <v>66</v>
      </c>
      <c r="C31" s="6">
        <v>288</v>
      </c>
      <c r="D31" s="6"/>
      <c r="E31" s="6">
        <f>C31+D31</f>
        <v>288</v>
      </c>
      <c r="F31" s="7">
        <v>11631</v>
      </c>
      <c r="G31" s="9">
        <f t="shared" si="1"/>
        <v>2.1464290947271333E-3</v>
      </c>
      <c r="H31" s="9">
        <f t="shared" si="2"/>
        <v>2.146516796203262E-3</v>
      </c>
      <c r="I31" s="9">
        <f t="shared" si="3"/>
        <v>8.770147612866333E-8</v>
      </c>
    </row>
    <row r="32" spans="1:9" x14ac:dyDescent="0.25">
      <c r="A32" s="4">
        <v>60001</v>
      </c>
      <c r="B32" s="5" t="s">
        <v>139</v>
      </c>
      <c r="C32" s="6">
        <v>265.39</v>
      </c>
      <c r="D32" s="6">
        <v>1</v>
      </c>
      <c r="E32" s="6">
        <f>C32+D32</f>
        <v>266.39</v>
      </c>
      <c r="F32" s="7">
        <v>10758</v>
      </c>
      <c r="G32" s="9">
        <f t="shared" si="1"/>
        <v>1.9853723838345869E-3</v>
      </c>
      <c r="H32" s="9">
        <f t="shared" si="2"/>
        <v>1.9854034643241934E-3</v>
      </c>
      <c r="I32" s="9">
        <f t="shared" si="3"/>
        <v>3.1080489606462314E-8</v>
      </c>
    </row>
    <row r="33" spans="1:9" x14ac:dyDescent="0.25">
      <c r="A33" s="4">
        <v>7001</v>
      </c>
      <c r="B33" s="5" t="s">
        <v>22</v>
      </c>
      <c r="C33" s="6">
        <v>900.08</v>
      </c>
      <c r="D33" s="6"/>
      <c r="E33" s="6">
        <f>C33+D33</f>
        <v>900.08</v>
      </c>
      <c r="F33" s="7">
        <v>36349</v>
      </c>
      <c r="G33" s="9">
        <f t="shared" si="1"/>
        <v>6.7081871513263837E-3</v>
      </c>
      <c r="H33" s="9">
        <f t="shared" si="2"/>
        <v>6.7082571597620469E-3</v>
      </c>
      <c r="I33" s="9">
        <f t="shared" si="3"/>
        <v>7.0008435663210244E-8</v>
      </c>
    </row>
    <row r="34" spans="1:9" x14ac:dyDescent="0.25">
      <c r="A34" s="4">
        <v>39001</v>
      </c>
      <c r="B34" s="5" t="s">
        <v>85</v>
      </c>
      <c r="C34" s="6">
        <v>565</v>
      </c>
      <c r="D34" s="6"/>
      <c r="E34" s="6">
        <v>561</v>
      </c>
      <c r="F34" s="7">
        <v>22655</v>
      </c>
      <c r="G34" s="9">
        <f t="shared" si="1"/>
        <v>4.1810650074372291E-3</v>
      </c>
      <c r="H34" s="9">
        <f t="shared" si="2"/>
        <v>4.1810109206418108E-3</v>
      </c>
      <c r="I34" s="9">
        <f t="shared" si="3"/>
        <v>-5.4086795418274713E-8</v>
      </c>
    </row>
    <row r="35" spans="1:9" x14ac:dyDescent="0.25">
      <c r="A35" s="4">
        <v>12002</v>
      </c>
      <c r="B35" s="5" t="s">
        <v>30</v>
      </c>
      <c r="C35" s="6">
        <v>356</v>
      </c>
      <c r="D35" s="6"/>
      <c r="E35" s="6">
        <f t="shared" ref="E35:E50" si="5">C35+D35</f>
        <v>356</v>
      </c>
      <c r="F35" s="7">
        <v>14377</v>
      </c>
      <c r="G35" s="9">
        <f t="shared" si="1"/>
        <v>2.6532248532043735E-3</v>
      </c>
      <c r="H35" s="9">
        <f t="shared" si="2"/>
        <v>2.6532948137747655E-3</v>
      </c>
      <c r="I35" s="9">
        <f t="shared" si="3"/>
        <v>6.9960570392001847E-8</v>
      </c>
    </row>
    <row r="36" spans="1:9" x14ac:dyDescent="0.25">
      <c r="A36" s="4">
        <v>50005</v>
      </c>
      <c r="B36" s="5" t="s">
        <v>115</v>
      </c>
      <c r="C36" s="6">
        <v>247</v>
      </c>
      <c r="D36" s="6"/>
      <c r="E36" s="6">
        <f t="shared" si="5"/>
        <v>247</v>
      </c>
      <c r="F36" s="7">
        <v>9975</v>
      </c>
      <c r="G36" s="9">
        <f t="shared" si="1"/>
        <v>1.8408610638805624E-3</v>
      </c>
      <c r="H36" s="9">
        <f t="shared" si="2"/>
        <v>1.8408997542883276E-3</v>
      </c>
      <c r="I36" s="9">
        <f t="shared" si="3"/>
        <v>3.8690407765194085E-8</v>
      </c>
    </row>
    <row r="37" spans="1:9" x14ac:dyDescent="0.25">
      <c r="A37" s="4">
        <v>59003</v>
      </c>
      <c r="B37" s="5" t="s">
        <v>138</v>
      </c>
      <c r="C37" s="6">
        <v>224</v>
      </c>
      <c r="D37" s="6"/>
      <c r="E37" s="6">
        <f t="shared" si="5"/>
        <v>224</v>
      </c>
      <c r="F37" s="7">
        <v>9046</v>
      </c>
      <c r="G37" s="9">
        <f t="shared" si="1"/>
        <v>1.6694448514544371E-3</v>
      </c>
      <c r="H37" s="9">
        <f t="shared" si="2"/>
        <v>1.6694515465957103E-3</v>
      </c>
      <c r="I37" s="9">
        <f t="shared" si="3"/>
        <v>6.695141273197272E-9</v>
      </c>
    </row>
    <row r="38" spans="1:9" x14ac:dyDescent="0.25">
      <c r="A38" s="4">
        <v>21003</v>
      </c>
      <c r="B38" s="5" t="s">
        <v>52</v>
      </c>
      <c r="C38" s="6">
        <v>251</v>
      </c>
      <c r="D38" s="6"/>
      <c r="E38" s="6">
        <f t="shared" si="5"/>
        <v>251</v>
      </c>
      <c r="F38" s="7">
        <v>10136</v>
      </c>
      <c r="G38" s="9">
        <f t="shared" si="1"/>
        <v>1.8706725790851059E-3</v>
      </c>
      <c r="H38" s="9">
        <f t="shared" si="2"/>
        <v>1.8706125222522794E-3</v>
      </c>
      <c r="I38" s="9">
        <f t="shared" si="3"/>
        <v>-6.0056832826499776E-8</v>
      </c>
    </row>
    <row r="39" spans="1:9" x14ac:dyDescent="0.25">
      <c r="A39" s="4">
        <v>16001</v>
      </c>
      <c r="B39" s="5" t="s">
        <v>41</v>
      </c>
      <c r="C39" s="6">
        <v>897.02</v>
      </c>
      <c r="D39" s="6"/>
      <c r="E39" s="6">
        <f t="shared" si="5"/>
        <v>897.02</v>
      </c>
      <c r="F39" s="7">
        <v>36225</v>
      </c>
      <c r="G39" s="9">
        <f t="shared" si="1"/>
        <v>6.6853813421949067E-3</v>
      </c>
      <c r="H39" s="9">
        <f t="shared" si="2"/>
        <v>6.6853727918891898E-3</v>
      </c>
      <c r="I39" s="9">
        <f t="shared" si="3"/>
        <v>-8.5503057169200591E-9</v>
      </c>
    </row>
    <row r="40" spans="1:9" x14ac:dyDescent="0.25">
      <c r="A40" s="4">
        <v>61008</v>
      </c>
      <c r="B40" s="5" t="s">
        <v>146</v>
      </c>
      <c r="C40" s="6">
        <v>1300.47</v>
      </c>
      <c r="D40" s="6"/>
      <c r="E40" s="6">
        <f t="shared" si="5"/>
        <v>1300.47</v>
      </c>
      <c r="F40" s="7">
        <v>52518</v>
      </c>
      <c r="G40" s="9">
        <f t="shared" si="1"/>
        <v>9.6922452945131781E-3</v>
      </c>
      <c r="H40" s="9">
        <f t="shared" si="2"/>
        <v>9.6922679995703649E-3</v>
      </c>
      <c r="I40" s="9">
        <f t="shared" si="3"/>
        <v>2.2705057186808708E-8</v>
      </c>
    </row>
    <row r="41" spans="1:9" x14ac:dyDescent="0.25">
      <c r="A41" s="4">
        <v>38002</v>
      </c>
      <c r="B41" s="5" t="s">
        <v>83</v>
      </c>
      <c r="C41" s="6">
        <v>302</v>
      </c>
      <c r="D41" s="6"/>
      <c r="E41" s="6">
        <f t="shared" si="5"/>
        <v>302</v>
      </c>
      <c r="F41" s="7">
        <v>12196</v>
      </c>
      <c r="G41" s="9">
        <f t="shared" si="1"/>
        <v>2.2507693979430358E-3</v>
      </c>
      <c r="H41" s="9">
        <f t="shared" si="2"/>
        <v>2.2507883111078137E-3</v>
      </c>
      <c r="I41" s="9">
        <f t="shared" si="3"/>
        <v>1.8913164777801389E-8</v>
      </c>
    </row>
    <row r="42" spans="1:9" x14ac:dyDescent="0.25">
      <c r="A42" s="4">
        <v>49003</v>
      </c>
      <c r="B42" s="5" t="s">
        <v>109</v>
      </c>
      <c r="C42" s="6">
        <v>938.13</v>
      </c>
      <c r="D42" s="6"/>
      <c r="E42" s="6">
        <f t="shared" si="5"/>
        <v>938.13</v>
      </c>
      <c r="F42" s="7">
        <v>37885</v>
      </c>
      <c r="G42" s="9">
        <f t="shared" si="1"/>
        <v>6.9917691897096032E-3</v>
      </c>
      <c r="H42" s="9">
        <f t="shared" si="2"/>
        <v>6.9917280392193769E-3</v>
      </c>
      <c r="I42" s="9">
        <f t="shared" si="3"/>
        <v>-4.1150490226286862E-8</v>
      </c>
    </row>
    <row r="43" spans="1:9" x14ac:dyDescent="0.25">
      <c r="A43" s="4">
        <v>5006</v>
      </c>
      <c r="B43" s="5" t="s">
        <v>17</v>
      </c>
      <c r="C43" s="6">
        <v>365</v>
      </c>
      <c r="D43" s="6"/>
      <c r="E43" s="6">
        <f t="shared" si="5"/>
        <v>365</v>
      </c>
      <c r="F43" s="7">
        <v>14740</v>
      </c>
      <c r="G43" s="9">
        <f t="shared" si="1"/>
        <v>2.7203007624145964E-3</v>
      </c>
      <c r="H43" s="9">
        <f t="shared" si="2"/>
        <v>2.7202869552090175E-3</v>
      </c>
      <c r="I43" s="9">
        <f t="shared" si="3"/>
        <v>-1.3807205578950793E-8</v>
      </c>
    </row>
    <row r="44" spans="1:9" x14ac:dyDescent="0.25">
      <c r="A44" s="4">
        <v>19004</v>
      </c>
      <c r="B44" s="5" t="s">
        <v>48</v>
      </c>
      <c r="C44" s="6">
        <v>490.25</v>
      </c>
      <c r="D44" s="6"/>
      <c r="E44" s="6">
        <f t="shared" si="5"/>
        <v>490.25</v>
      </c>
      <c r="F44" s="7">
        <v>19798</v>
      </c>
      <c r="G44" s="9">
        <f t="shared" si="1"/>
        <v>3.6537738322568653E-3</v>
      </c>
      <c r="H44" s="9">
        <f t="shared" si="2"/>
        <v>3.6537477027970234E-3</v>
      </c>
      <c r="I44" s="9">
        <f t="shared" si="3"/>
        <v>-2.6129459841910813E-8</v>
      </c>
    </row>
    <row r="45" spans="1:9" x14ac:dyDescent="0.25">
      <c r="A45" s="4">
        <v>56002</v>
      </c>
      <c r="B45" s="5" t="s">
        <v>131</v>
      </c>
      <c r="C45" s="6">
        <v>174</v>
      </c>
      <c r="D45" s="6"/>
      <c r="E45" s="6">
        <f t="shared" si="5"/>
        <v>174</v>
      </c>
      <c r="F45" s="7">
        <v>7027</v>
      </c>
      <c r="G45" s="9">
        <f t="shared" si="1"/>
        <v>1.2968009113976432E-3</v>
      </c>
      <c r="H45" s="9">
        <f t="shared" si="2"/>
        <v>1.2968423632465241E-3</v>
      </c>
      <c r="I45" s="9">
        <f t="shared" si="3"/>
        <v>4.1451848880897507E-8</v>
      </c>
    </row>
    <row r="46" spans="1:9" x14ac:dyDescent="0.25">
      <c r="A46" s="4">
        <v>51001</v>
      </c>
      <c r="B46" s="5" t="s">
        <v>116</v>
      </c>
      <c r="C46" s="6">
        <v>2924.58</v>
      </c>
      <c r="D46" s="6"/>
      <c r="E46" s="6">
        <f t="shared" si="5"/>
        <v>2924.58</v>
      </c>
      <c r="F46" s="7">
        <v>118106</v>
      </c>
      <c r="G46" s="9">
        <f t="shared" si="1"/>
        <v>2.1796540284225972E-2</v>
      </c>
      <c r="H46" s="9">
        <f t="shared" si="2"/>
        <v>2.1796622193481423E-2</v>
      </c>
      <c r="I46" s="9">
        <f t="shared" si="3"/>
        <v>8.1909255451179108E-8</v>
      </c>
    </row>
    <row r="47" spans="1:9" x14ac:dyDescent="0.25">
      <c r="A47" s="4">
        <v>64002</v>
      </c>
      <c r="B47" s="5" t="s">
        <v>151</v>
      </c>
      <c r="C47" s="6">
        <v>374.95</v>
      </c>
      <c r="D47" s="6"/>
      <c r="E47" s="6">
        <f t="shared" si="5"/>
        <v>374.95</v>
      </c>
      <c r="F47" s="7">
        <v>15142</v>
      </c>
      <c r="G47" s="9">
        <f t="shared" si="1"/>
        <v>2.7944569064858983E-3</v>
      </c>
      <c r="H47" s="9">
        <f t="shared" si="2"/>
        <v>2.7944765994419906E-3</v>
      </c>
      <c r="I47" s="9">
        <f t="shared" si="3"/>
        <v>1.9692956092220992E-8</v>
      </c>
    </row>
    <row r="48" spans="1:9" x14ac:dyDescent="0.25">
      <c r="A48" s="4">
        <v>20001</v>
      </c>
      <c r="B48" s="5" t="s">
        <v>49</v>
      </c>
      <c r="C48" s="6">
        <v>355.01</v>
      </c>
      <c r="D48" s="6"/>
      <c r="E48" s="6">
        <f t="shared" si="5"/>
        <v>355.01</v>
      </c>
      <c r="F48" s="7">
        <v>14337</v>
      </c>
      <c r="G48" s="9">
        <f t="shared" si="1"/>
        <v>2.645846503191249E-3</v>
      </c>
      <c r="H48" s="9">
        <f t="shared" si="2"/>
        <v>2.6459127596222308E-3</v>
      </c>
      <c r="I48" s="9">
        <f t="shared" si="3"/>
        <v>6.6256430981872366E-8</v>
      </c>
    </row>
    <row r="49" spans="1:9" x14ac:dyDescent="0.25">
      <c r="A49" s="4">
        <v>23001</v>
      </c>
      <c r="B49" s="5" t="s">
        <v>56</v>
      </c>
      <c r="C49" s="6">
        <v>153.29</v>
      </c>
      <c r="D49" s="6"/>
      <c r="E49" s="6">
        <f t="shared" si="5"/>
        <v>153.29</v>
      </c>
      <c r="F49" s="7">
        <v>6190</v>
      </c>
      <c r="G49" s="9">
        <f t="shared" si="1"/>
        <v>1.1424517914261189E-3</v>
      </c>
      <c r="H49" s="9">
        <f t="shared" si="2"/>
        <v>1.1423728801047365E-3</v>
      </c>
      <c r="I49" s="9">
        <f t="shared" si="3"/>
        <v>-7.8911321382433772E-8</v>
      </c>
    </row>
    <row r="50" spans="1:9" x14ac:dyDescent="0.25">
      <c r="A50" s="4">
        <v>22005</v>
      </c>
      <c r="B50" s="5" t="s">
        <v>54</v>
      </c>
      <c r="C50" s="6">
        <v>147</v>
      </c>
      <c r="D50" s="6"/>
      <c r="E50" s="6">
        <f t="shared" si="5"/>
        <v>147</v>
      </c>
      <c r="F50" s="7">
        <v>5936</v>
      </c>
      <c r="G50" s="9">
        <f t="shared" si="1"/>
        <v>1.0955731837669744E-3</v>
      </c>
      <c r="H50" s="9">
        <f t="shared" si="2"/>
        <v>1.0954968362361416E-3</v>
      </c>
      <c r="I50" s="9">
        <f t="shared" si="3"/>
        <v>-7.6347530832783159E-8</v>
      </c>
    </row>
    <row r="51" spans="1:9" x14ac:dyDescent="0.25">
      <c r="A51" s="4">
        <v>16002</v>
      </c>
      <c r="B51" s="5" t="s">
        <v>42</v>
      </c>
      <c r="C51" s="6">
        <v>15</v>
      </c>
      <c r="D51" s="6"/>
      <c r="E51" s="8">
        <v>0</v>
      </c>
      <c r="F51" s="7">
        <v>0</v>
      </c>
      <c r="G51" s="9">
        <f t="shared" si="1"/>
        <v>0</v>
      </c>
      <c r="H51" s="9">
        <f t="shared" si="2"/>
        <v>0</v>
      </c>
      <c r="I51" s="9">
        <f t="shared" si="3"/>
        <v>0</v>
      </c>
    </row>
    <row r="52" spans="1:9" x14ac:dyDescent="0.25">
      <c r="A52" s="4">
        <v>61007</v>
      </c>
      <c r="B52" s="5" t="s">
        <v>145</v>
      </c>
      <c r="C52" s="6">
        <v>687</v>
      </c>
      <c r="D52" s="6"/>
      <c r="E52" s="6">
        <f t="shared" ref="E52:E83" si="6">C52+D52</f>
        <v>687</v>
      </c>
      <c r="F52" s="7">
        <v>27744</v>
      </c>
      <c r="G52" s="9">
        <f t="shared" si="1"/>
        <v>5.1201277363803494E-3</v>
      </c>
      <c r="H52" s="9">
        <f t="shared" si="2"/>
        <v>5.1201927601980312E-3</v>
      </c>
      <c r="I52" s="9">
        <f t="shared" si="3"/>
        <v>6.5023817681815477E-8</v>
      </c>
    </row>
    <row r="53" spans="1:9" x14ac:dyDescent="0.25">
      <c r="A53" s="4">
        <v>5003</v>
      </c>
      <c r="B53" s="5" t="s">
        <v>15</v>
      </c>
      <c r="C53" s="6">
        <v>310</v>
      </c>
      <c r="D53" s="6"/>
      <c r="E53" s="6">
        <f t="shared" si="6"/>
        <v>310</v>
      </c>
      <c r="F53" s="7">
        <v>12519</v>
      </c>
      <c r="G53" s="9">
        <f t="shared" si="1"/>
        <v>2.310392428352123E-3</v>
      </c>
      <c r="H53" s="9">
        <f t="shared" si="2"/>
        <v>2.310398398389531E-3</v>
      </c>
      <c r="I53" s="9">
        <f t="shared" si="3"/>
        <v>5.9700374080082219E-9</v>
      </c>
    </row>
    <row r="54" spans="1:9" x14ac:dyDescent="0.25">
      <c r="A54" s="4">
        <v>28002</v>
      </c>
      <c r="B54" s="5" t="s">
        <v>67</v>
      </c>
      <c r="C54" s="6">
        <v>271</v>
      </c>
      <c r="D54" s="6"/>
      <c r="E54" s="6">
        <f t="shared" si="6"/>
        <v>271</v>
      </c>
      <c r="F54" s="7">
        <v>10944</v>
      </c>
      <c r="G54" s="9">
        <f t="shared" si="1"/>
        <v>2.0197301551078237E-3</v>
      </c>
      <c r="H54" s="9">
        <f t="shared" si="2"/>
        <v>2.0197300161334795E-3</v>
      </c>
      <c r="I54" s="9">
        <f t="shared" si="3"/>
        <v>-1.3897434418541632E-10</v>
      </c>
    </row>
    <row r="55" spans="1:9" x14ac:dyDescent="0.25">
      <c r="A55" s="4">
        <v>17001</v>
      </c>
      <c r="B55" s="5" t="s">
        <v>43</v>
      </c>
      <c r="C55" s="6">
        <v>248</v>
      </c>
      <c r="D55" s="6"/>
      <c r="E55" s="6">
        <f t="shared" si="6"/>
        <v>248</v>
      </c>
      <c r="F55" s="7">
        <v>10015</v>
      </c>
      <c r="G55" s="9">
        <f t="shared" si="1"/>
        <v>1.8483139426816982E-3</v>
      </c>
      <c r="H55" s="9">
        <f t="shared" si="2"/>
        <v>1.8482818084408622E-3</v>
      </c>
      <c r="I55" s="9">
        <f t="shared" si="3"/>
        <v>-3.2134240835965389E-8</v>
      </c>
    </row>
    <row r="56" spans="1:9" x14ac:dyDescent="0.25">
      <c r="A56" s="4">
        <v>44001</v>
      </c>
      <c r="B56" s="5" t="s">
        <v>99</v>
      </c>
      <c r="C56" s="6">
        <v>153</v>
      </c>
      <c r="D56" s="6"/>
      <c r="E56" s="6">
        <f t="shared" si="6"/>
        <v>153</v>
      </c>
      <c r="F56" s="7">
        <v>6179</v>
      </c>
      <c r="G56" s="9">
        <f t="shared" si="1"/>
        <v>1.1402904565737896E-3</v>
      </c>
      <c r="H56" s="9">
        <f t="shared" si="2"/>
        <v>1.1403428152127896E-3</v>
      </c>
      <c r="I56" s="9">
        <f t="shared" si="3"/>
        <v>5.2358638999959461E-8</v>
      </c>
    </row>
    <row r="57" spans="1:9" x14ac:dyDescent="0.25">
      <c r="A57" s="4">
        <v>46002</v>
      </c>
      <c r="B57" s="5" t="s">
        <v>104</v>
      </c>
      <c r="C57" s="6">
        <v>164</v>
      </c>
      <c r="D57" s="6"/>
      <c r="E57" s="6">
        <f t="shared" si="6"/>
        <v>164</v>
      </c>
      <c r="F57" s="7">
        <v>6623</v>
      </c>
      <c r="G57" s="9">
        <f t="shared" si="1"/>
        <v>1.2222721233862844E-3</v>
      </c>
      <c r="H57" s="9">
        <f t="shared" si="2"/>
        <v>1.2222836163059241E-3</v>
      </c>
      <c r="I57" s="9">
        <f t="shared" si="3"/>
        <v>1.1492919639631907E-8</v>
      </c>
    </row>
    <row r="58" spans="1:9" x14ac:dyDescent="0.25">
      <c r="A58" s="4">
        <v>24004</v>
      </c>
      <c r="B58" s="5" t="s">
        <v>59</v>
      </c>
      <c r="C58" s="6">
        <v>305</v>
      </c>
      <c r="D58" s="6">
        <v>1</v>
      </c>
      <c r="E58" s="6">
        <f t="shared" si="6"/>
        <v>306</v>
      </c>
      <c r="F58" s="7">
        <v>12357</v>
      </c>
      <c r="G58" s="9">
        <f t="shared" si="1"/>
        <v>2.2805809131475792E-3</v>
      </c>
      <c r="H58" s="9">
        <f t="shared" si="2"/>
        <v>2.2805010790717659E-3</v>
      </c>
      <c r="I58" s="9">
        <f t="shared" si="3"/>
        <v>-7.983407581324195E-8</v>
      </c>
    </row>
    <row r="59" spans="1:9" x14ac:dyDescent="0.25">
      <c r="A59" s="4">
        <v>50003</v>
      </c>
      <c r="B59" s="5" t="s">
        <v>114</v>
      </c>
      <c r="C59" s="6">
        <v>683.84</v>
      </c>
      <c r="D59" s="6"/>
      <c r="E59" s="6">
        <f t="shared" si="6"/>
        <v>683.84</v>
      </c>
      <c r="F59" s="7">
        <v>27616</v>
      </c>
      <c r="G59" s="9">
        <f t="shared" si="1"/>
        <v>5.0965766393687604E-3</v>
      </c>
      <c r="H59" s="9">
        <f t="shared" si="2"/>
        <v>5.0965701869099198E-3</v>
      </c>
      <c r="I59" s="9">
        <f t="shared" si="3"/>
        <v>-6.4524588406708605E-9</v>
      </c>
    </row>
    <row r="60" spans="1:9" x14ac:dyDescent="0.25">
      <c r="A60" s="4">
        <v>14001</v>
      </c>
      <c r="B60" s="5" t="s">
        <v>34</v>
      </c>
      <c r="C60" s="6">
        <v>256</v>
      </c>
      <c r="D60" s="6"/>
      <c r="E60" s="6">
        <f t="shared" si="6"/>
        <v>256</v>
      </c>
      <c r="F60" s="7">
        <v>10338</v>
      </c>
      <c r="G60" s="9">
        <f t="shared" si="1"/>
        <v>1.9079369730907853E-3</v>
      </c>
      <c r="H60" s="9">
        <f t="shared" si="2"/>
        <v>1.9078918957225795E-3</v>
      </c>
      <c r="I60" s="9">
        <f t="shared" si="3"/>
        <v>-4.5077368205758556E-8</v>
      </c>
    </row>
    <row r="61" spans="1:9" x14ac:dyDescent="0.25">
      <c r="A61" s="4">
        <v>6002</v>
      </c>
      <c r="B61" s="5" t="s">
        <v>19</v>
      </c>
      <c r="C61" s="6">
        <v>160.6</v>
      </c>
      <c r="D61" s="6"/>
      <c r="E61" s="6">
        <f t="shared" si="6"/>
        <v>160.6</v>
      </c>
      <c r="F61" s="7">
        <v>6486</v>
      </c>
      <c r="G61" s="9">
        <f t="shared" si="1"/>
        <v>1.1969323354624223E-3</v>
      </c>
      <c r="H61" s="9">
        <f t="shared" si="2"/>
        <v>1.197000080833493E-3</v>
      </c>
      <c r="I61" s="9">
        <f t="shared" si="3"/>
        <v>6.774537107071682E-8</v>
      </c>
    </row>
    <row r="62" spans="1:9" x14ac:dyDescent="0.25">
      <c r="A62" s="4">
        <v>33001</v>
      </c>
      <c r="B62" s="5" t="s">
        <v>74</v>
      </c>
      <c r="C62" s="6">
        <v>318.02</v>
      </c>
      <c r="D62" s="6"/>
      <c r="E62" s="6">
        <f t="shared" si="6"/>
        <v>318.02</v>
      </c>
      <c r="F62" s="7">
        <v>12843</v>
      </c>
      <c r="G62" s="9">
        <f t="shared" si="1"/>
        <v>2.3701645163372326E-3</v>
      </c>
      <c r="H62" s="9">
        <f t="shared" si="2"/>
        <v>2.3701930370250619E-3</v>
      </c>
      <c r="I62" s="9">
        <f t="shared" si="3"/>
        <v>2.85206878292317E-8</v>
      </c>
    </row>
    <row r="63" spans="1:9" x14ac:dyDescent="0.25">
      <c r="A63" s="4">
        <v>49004</v>
      </c>
      <c r="B63" s="5" t="s">
        <v>110</v>
      </c>
      <c r="C63" s="6">
        <v>477</v>
      </c>
      <c r="D63" s="6"/>
      <c r="E63" s="6">
        <f t="shared" si="6"/>
        <v>477</v>
      </c>
      <c r="F63" s="7">
        <v>19263</v>
      </c>
      <c r="G63" s="9">
        <f t="shared" si="1"/>
        <v>3.5550231881418147E-3</v>
      </c>
      <c r="H63" s="9">
        <f t="shared" si="2"/>
        <v>3.5550127285068726E-3</v>
      </c>
      <c r="I63" s="9">
        <f t="shared" si="3"/>
        <v>-1.0459634942026896E-8</v>
      </c>
    </row>
    <row r="64" spans="1:9" x14ac:dyDescent="0.25">
      <c r="A64" s="4">
        <v>63001</v>
      </c>
      <c r="B64" s="5" t="s">
        <v>149</v>
      </c>
      <c r="C64" s="6">
        <v>279</v>
      </c>
      <c r="D64" s="6"/>
      <c r="E64" s="6">
        <f t="shared" si="6"/>
        <v>279</v>
      </c>
      <c r="F64" s="7">
        <v>11267</v>
      </c>
      <c r="G64" s="9">
        <f t="shared" si="1"/>
        <v>2.0793531855169104E-3</v>
      </c>
      <c r="H64" s="9">
        <f t="shared" si="2"/>
        <v>2.0793401034151968E-3</v>
      </c>
      <c r="I64" s="9">
        <f t="shared" si="3"/>
        <v>-1.3082101713544902E-8</v>
      </c>
    </row>
    <row r="65" spans="1:9" x14ac:dyDescent="0.25">
      <c r="A65" s="4">
        <v>53001</v>
      </c>
      <c r="B65" s="5" t="s">
        <v>123</v>
      </c>
      <c r="C65" s="6">
        <v>243.04</v>
      </c>
      <c r="D65" s="6"/>
      <c r="E65" s="6">
        <f t="shared" si="6"/>
        <v>243.04</v>
      </c>
      <c r="F65" s="7">
        <v>9815</v>
      </c>
      <c r="G65" s="9">
        <f t="shared" si="1"/>
        <v>1.8113476638280642E-3</v>
      </c>
      <c r="H65" s="9">
        <f t="shared" si="2"/>
        <v>1.8113715376781889E-3</v>
      </c>
      <c r="I65" s="9">
        <f t="shared" si="3"/>
        <v>2.387385012467616E-8</v>
      </c>
    </row>
    <row r="66" spans="1:9" x14ac:dyDescent="0.25">
      <c r="A66" s="4">
        <v>26004</v>
      </c>
      <c r="B66" s="5" t="s">
        <v>63</v>
      </c>
      <c r="C66" s="6">
        <v>371</v>
      </c>
      <c r="D66" s="6"/>
      <c r="E66" s="6">
        <f t="shared" si="6"/>
        <v>371</v>
      </c>
      <c r="F66" s="7">
        <v>14982</v>
      </c>
      <c r="G66" s="9">
        <f t="shared" si="1"/>
        <v>2.7650180352214115E-3</v>
      </c>
      <c r="H66" s="9">
        <f t="shared" si="2"/>
        <v>2.7649483828318519E-3</v>
      </c>
      <c r="I66" s="9">
        <f t="shared" si="3"/>
        <v>-6.9652389559585887E-8</v>
      </c>
    </row>
    <row r="67" spans="1:9" x14ac:dyDescent="0.25">
      <c r="A67" s="4">
        <v>6006</v>
      </c>
      <c r="B67" s="5" t="s">
        <v>21</v>
      </c>
      <c r="C67" s="6">
        <v>568</v>
      </c>
      <c r="D67" s="6"/>
      <c r="E67" s="6">
        <f t="shared" si="6"/>
        <v>568</v>
      </c>
      <c r="F67" s="7">
        <v>22938</v>
      </c>
      <c r="G67" s="9">
        <f t="shared" si="1"/>
        <v>4.2332351590451799E-3</v>
      </c>
      <c r="H67" s="9">
        <f t="shared" si="2"/>
        <v>4.233238953770993E-3</v>
      </c>
      <c r="I67" s="9">
        <f t="shared" si="3"/>
        <v>3.7947258130915928E-9</v>
      </c>
    </row>
    <row r="68" spans="1:9" x14ac:dyDescent="0.25">
      <c r="A68" s="4">
        <v>27001</v>
      </c>
      <c r="B68" s="5" t="s">
        <v>65</v>
      </c>
      <c r="C68" s="6">
        <v>302</v>
      </c>
      <c r="D68" s="6"/>
      <c r="E68" s="6">
        <f t="shared" si="6"/>
        <v>302</v>
      </c>
      <c r="F68" s="7">
        <v>12196</v>
      </c>
      <c r="G68" s="9">
        <f t="shared" si="1"/>
        <v>2.2507693979430358E-3</v>
      </c>
      <c r="H68" s="9">
        <f t="shared" si="2"/>
        <v>2.2507883111078137E-3</v>
      </c>
      <c r="I68" s="9">
        <f t="shared" si="3"/>
        <v>1.8913164777801389E-8</v>
      </c>
    </row>
    <row r="69" spans="1:9" x14ac:dyDescent="0.25">
      <c r="A69" s="4">
        <v>28003</v>
      </c>
      <c r="B69" s="5" t="s">
        <v>68</v>
      </c>
      <c r="C69" s="6">
        <v>783</v>
      </c>
      <c r="D69" s="6"/>
      <c r="E69" s="6">
        <f t="shared" si="6"/>
        <v>783</v>
      </c>
      <c r="F69" s="7">
        <v>31620</v>
      </c>
      <c r="G69" s="9">
        <f t="shared" si="1"/>
        <v>5.8356041012893939E-3</v>
      </c>
      <c r="H69" s="9">
        <f t="shared" si="2"/>
        <v>5.8355138075786381E-3</v>
      </c>
      <c r="I69" s="9">
        <f t="shared" si="3"/>
        <v>-9.0293710755702528E-8</v>
      </c>
    </row>
    <row r="70" spans="1:9" x14ac:dyDescent="0.25">
      <c r="A70" s="4">
        <v>30001</v>
      </c>
      <c r="B70" s="5" t="s">
        <v>70</v>
      </c>
      <c r="C70" s="6">
        <v>409</v>
      </c>
      <c r="D70" s="6"/>
      <c r="E70" s="6">
        <f t="shared" si="6"/>
        <v>409</v>
      </c>
      <c r="F70" s="7">
        <v>16517</v>
      </c>
      <c r="G70" s="9">
        <f t="shared" si="1"/>
        <v>3.0482274296645749E-3</v>
      </c>
      <c r="H70" s="9">
        <f t="shared" si="2"/>
        <v>3.0482347109353691E-3</v>
      </c>
      <c r="I70" s="9">
        <f t="shared" si="3"/>
        <v>7.2812707942009058E-9</v>
      </c>
    </row>
    <row r="71" spans="1:9" x14ac:dyDescent="0.25">
      <c r="A71" s="4">
        <v>31001</v>
      </c>
      <c r="B71" s="5" t="s">
        <v>72</v>
      </c>
      <c r="C71" s="6">
        <v>195.25</v>
      </c>
      <c r="D71" s="6"/>
      <c r="E71" s="6">
        <f t="shared" si="6"/>
        <v>195.25</v>
      </c>
      <c r="F71" s="7">
        <v>7885</v>
      </c>
      <c r="G71" s="9">
        <f t="shared" si="1"/>
        <v>1.4551745859217805E-3</v>
      </c>
      <c r="H71" s="9">
        <f t="shared" si="2"/>
        <v>1.4551874248183922E-3</v>
      </c>
      <c r="I71" s="9">
        <f t="shared" si="3"/>
        <v>1.2838896611654105E-8</v>
      </c>
    </row>
    <row r="72" spans="1:9" x14ac:dyDescent="0.25">
      <c r="A72" s="4">
        <v>41002</v>
      </c>
      <c r="B72" s="5" t="s">
        <v>92</v>
      </c>
      <c r="C72" s="6">
        <v>4541.16</v>
      </c>
      <c r="D72" s="6">
        <v>1</v>
      </c>
      <c r="E72" s="6">
        <f t="shared" si="6"/>
        <v>4542.16</v>
      </c>
      <c r="F72" s="7">
        <v>183430</v>
      </c>
      <c r="G72" s="9">
        <f t="shared" si="1"/>
        <v>3.3852167975367345E-2</v>
      </c>
      <c r="H72" s="9">
        <f t="shared" si="2"/>
        <v>3.3852254829985759E-2</v>
      </c>
      <c r="I72" s="9">
        <f t="shared" si="3"/>
        <v>8.6854618414067275E-8</v>
      </c>
    </row>
    <row r="73" spans="1:9" x14ac:dyDescent="0.25">
      <c r="A73" s="4">
        <v>14002</v>
      </c>
      <c r="B73" s="5" t="s">
        <v>35</v>
      </c>
      <c r="C73" s="6">
        <v>165</v>
      </c>
      <c r="D73" s="6"/>
      <c r="E73" s="6">
        <f t="shared" si="6"/>
        <v>165</v>
      </c>
      <c r="F73" s="7">
        <v>6663</v>
      </c>
      <c r="G73" s="9">
        <f t="shared" si="1"/>
        <v>1.2297250021874203E-3</v>
      </c>
      <c r="H73" s="9">
        <f t="shared" si="2"/>
        <v>1.2296656704584587E-3</v>
      </c>
      <c r="I73" s="9">
        <f t="shared" si="3"/>
        <v>-5.9331728961527566E-8</v>
      </c>
    </row>
    <row r="74" spans="1:9" x14ac:dyDescent="0.25">
      <c r="A74" s="4">
        <v>10001</v>
      </c>
      <c r="B74" s="5" t="s">
        <v>26</v>
      </c>
      <c r="C74" s="6">
        <v>109</v>
      </c>
      <c r="D74" s="6"/>
      <c r="E74" s="6">
        <f t="shared" si="6"/>
        <v>109</v>
      </c>
      <c r="F74" s="7">
        <v>4402</v>
      </c>
      <c r="G74" s="9">
        <f t="shared" ref="G74:G137" si="7">E74/$E$158</f>
        <v>8.1236378932381093E-4</v>
      </c>
      <c r="H74" s="9">
        <f t="shared" ref="H74:H137" si="8">F74/$F$158</f>
        <v>8.1239505948643785E-4</v>
      </c>
      <c r="I74" s="9">
        <f t="shared" ref="I74:I137" si="9">H74-G74</f>
        <v>3.1270162626916183E-8</v>
      </c>
    </row>
    <row r="75" spans="1:9" x14ac:dyDescent="0.25">
      <c r="A75" s="4">
        <v>34002</v>
      </c>
      <c r="B75" s="5" t="s">
        <v>78</v>
      </c>
      <c r="C75" s="6">
        <v>238</v>
      </c>
      <c r="D75" s="6"/>
      <c r="E75" s="6">
        <f t="shared" si="6"/>
        <v>238</v>
      </c>
      <c r="F75" s="7">
        <v>9611</v>
      </c>
      <c r="G75" s="9">
        <f t="shared" si="7"/>
        <v>1.7737851546703394E-3</v>
      </c>
      <c r="H75" s="9">
        <f t="shared" si="8"/>
        <v>1.7737230615002622E-3</v>
      </c>
      <c r="I75" s="9">
        <f t="shared" si="9"/>
        <v>-6.2093170077230989E-8</v>
      </c>
    </row>
    <row r="76" spans="1:9" x14ac:dyDescent="0.25">
      <c r="A76" s="4">
        <v>51002</v>
      </c>
      <c r="B76" s="5" t="s">
        <v>117</v>
      </c>
      <c r="C76" s="6">
        <v>456.6</v>
      </c>
      <c r="D76" s="6"/>
      <c r="E76" s="6">
        <f t="shared" si="6"/>
        <v>456.6</v>
      </c>
      <c r="F76" s="7">
        <v>18439</v>
      </c>
      <c r="G76" s="9">
        <f t="shared" si="7"/>
        <v>3.402984460598643E-3</v>
      </c>
      <c r="H76" s="9">
        <f t="shared" si="8"/>
        <v>3.4029424129646589E-3</v>
      </c>
      <c r="I76" s="9">
        <f t="shared" si="9"/>
        <v>-4.2047633984007571E-8</v>
      </c>
    </row>
    <row r="77" spans="1:9" x14ac:dyDescent="0.25">
      <c r="A77" s="4">
        <v>56006</v>
      </c>
      <c r="B77" s="5" t="s">
        <v>133</v>
      </c>
      <c r="C77" s="6">
        <v>232</v>
      </c>
      <c r="D77" s="6"/>
      <c r="E77" s="6">
        <f t="shared" si="6"/>
        <v>232</v>
      </c>
      <c r="F77" s="7">
        <v>9369</v>
      </c>
      <c r="G77" s="9">
        <f t="shared" si="7"/>
        <v>1.7290678818635242E-3</v>
      </c>
      <c r="H77" s="9">
        <f t="shared" si="8"/>
        <v>1.7290616338774276E-3</v>
      </c>
      <c r="I77" s="9">
        <f t="shared" si="9"/>
        <v>-6.247986096595895E-9</v>
      </c>
    </row>
    <row r="78" spans="1:9" x14ac:dyDescent="0.25">
      <c r="A78" s="4">
        <v>23002</v>
      </c>
      <c r="B78" s="5" t="s">
        <v>57</v>
      </c>
      <c r="C78" s="6">
        <v>776.1</v>
      </c>
      <c r="D78" s="6"/>
      <c r="E78" s="6">
        <f t="shared" si="6"/>
        <v>776.1</v>
      </c>
      <c r="F78" s="7">
        <v>31342</v>
      </c>
      <c r="G78" s="9">
        <f t="shared" si="7"/>
        <v>5.7841792375615568E-3</v>
      </c>
      <c r="H78" s="9">
        <f t="shared" si="8"/>
        <v>5.7842085312185222E-3</v>
      </c>
      <c r="I78" s="9">
        <f t="shared" si="9"/>
        <v>2.9293656965412307E-8</v>
      </c>
    </row>
    <row r="79" spans="1:9" x14ac:dyDescent="0.25">
      <c r="A79" s="4">
        <v>53002</v>
      </c>
      <c r="B79" s="5" t="s">
        <v>124</v>
      </c>
      <c r="C79" s="6">
        <v>102</v>
      </c>
      <c r="D79" s="6"/>
      <c r="E79" s="6">
        <f t="shared" si="6"/>
        <v>102</v>
      </c>
      <c r="F79" s="7">
        <v>4119</v>
      </c>
      <c r="G79" s="9">
        <f t="shared" si="7"/>
        <v>7.6019363771585976E-4</v>
      </c>
      <c r="H79" s="9">
        <f t="shared" si="8"/>
        <v>7.6016702635725521E-4</v>
      </c>
      <c r="I79" s="9">
        <f t="shared" si="9"/>
        <v>-2.6611358604558544E-8</v>
      </c>
    </row>
    <row r="80" spans="1:9" x14ac:dyDescent="0.25">
      <c r="A80" s="4">
        <v>48003</v>
      </c>
      <c r="B80" s="5" t="s">
        <v>106</v>
      </c>
      <c r="C80" s="6">
        <v>365</v>
      </c>
      <c r="D80" s="6"/>
      <c r="E80" s="6">
        <f t="shared" si="6"/>
        <v>365</v>
      </c>
      <c r="F80" s="7">
        <v>14740</v>
      </c>
      <c r="G80" s="9">
        <f t="shared" si="7"/>
        <v>2.7203007624145964E-3</v>
      </c>
      <c r="H80" s="9">
        <f t="shared" si="8"/>
        <v>2.7202869552090175E-3</v>
      </c>
      <c r="I80" s="9">
        <f t="shared" si="9"/>
        <v>-1.3807205578950793E-8</v>
      </c>
    </row>
    <row r="81" spans="1:9" x14ac:dyDescent="0.25">
      <c r="A81" s="4">
        <v>2002</v>
      </c>
      <c r="B81" s="5" t="s">
        <v>7</v>
      </c>
      <c r="C81" s="6">
        <v>2612.23</v>
      </c>
      <c r="D81" s="6"/>
      <c r="E81" s="6">
        <f t="shared" si="6"/>
        <v>2612.23</v>
      </c>
      <c r="F81" s="7">
        <v>105492</v>
      </c>
      <c r="G81" s="9">
        <f t="shared" si="7"/>
        <v>1.9468633590691179E-2</v>
      </c>
      <c r="H81" s="9">
        <f t="shared" si="8"/>
        <v>1.9468691416479625E-2</v>
      </c>
      <c r="I81" s="9">
        <f t="shared" si="9"/>
        <v>5.7825788445792226E-8</v>
      </c>
    </row>
    <row r="82" spans="1:9" x14ac:dyDescent="0.25">
      <c r="A82" s="4">
        <v>22006</v>
      </c>
      <c r="B82" s="5" t="s">
        <v>55</v>
      </c>
      <c r="C82" s="6">
        <v>405.49</v>
      </c>
      <c r="D82" s="6"/>
      <c r="E82" s="6">
        <f t="shared" si="6"/>
        <v>405.49</v>
      </c>
      <c r="F82" s="7">
        <v>16375</v>
      </c>
      <c r="G82" s="9">
        <f t="shared" si="7"/>
        <v>3.0220678250725882E-3</v>
      </c>
      <c r="H82" s="9">
        <f t="shared" si="8"/>
        <v>3.0220284186938712E-3</v>
      </c>
      <c r="I82" s="9">
        <f t="shared" si="9"/>
        <v>-3.940637871699057E-8</v>
      </c>
    </row>
    <row r="83" spans="1:9" x14ac:dyDescent="0.25">
      <c r="A83" s="4">
        <v>13003</v>
      </c>
      <c r="B83" s="5" t="s">
        <v>33</v>
      </c>
      <c r="C83" s="6">
        <v>296.3</v>
      </c>
      <c r="D83" s="6"/>
      <c r="E83" s="6">
        <f t="shared" si="6"/>
        <v>296.3</v>
      </c>
      <c r="F83" s="7">
        <v>11966</v>
      </c>
      <c r="G83" s="9">
        <f t="shared" si="7"/>
        <v>2.2082879887765612E-3</v>
      </c>
      <c r="H83" s="9">
        <f t="shared" si="8"/>
        <v>2.2083414997307394E-3</v>
      </c>
      <c r="I83" s="9">
        <f t="shared" si="9"/>
        <v>5.3510954178132009E-8</v>
      </c>
    </row>
    <row r="84" spans="1:9" x14ac:dyDescent="0.25">
      <c r="A84" s="4">
        <v>2003</v>
      </c>
      <c r="B84" s="5" t="s">
        <v>8</v>
      </c>
      <c r="C84" s="6">
        <v>219</v>
      </c>
      <c r="D84" s="6"/>
      <c r="E84" s="6">
        <f t="shared" ref="E84:E115" si="10">C84+D84</f>
        <v>219</v>
      </c>
      <c r="F84" s="7">
        <v>8844</v>
      </c>
      <c r="G84" s="9">
        <f t="shared" si="7"/>
        <v>1.6321804574487577E-3</v>
      </c>
      <c r="H84" s="9">
        <f t="shared" si="8"/>
        <v>1.6321721731254104E-3</v>
      </c>
      <c r="I84" s="9">
        <f t="shared" si="9"/>
        <v>-8.2843233473271077E-9</v>
      </c>
    </row>
    <row r="85" spans="1:9" x14ac:dyDescent="0.25">
      <c r="A85" s="4">
        <v>37003</v>
      </c>
      <c r="B85" s="5" t="s">
        <v>81</v>
      </c>
      <c r="C85" s="6">
        <v>187.29</v>
      </c>
      <c r="D85" s="6"/>
      <c r="E85" s="6">
        <f t="shared" si="10"/>
        <v>187.29</v>
      </c>
      <c r="F85" s="7">
        <v>7563</v>
      </c>
      <c r="G85" s="9">
        <f t="shared" si="7"/>
        <v>1.395849670664739E-3</v>
      </c>
      <c r="H85" s="9">
        <f t="shared" si="8"/>
        <v>1.3957618888904883E-3</v>
      </c>
      <c r="I85" s="9">
        <f t="shared" si="9"/>
        <v>-8.7781774250764513E-8</v>
      </c>
    </row>
    <row r="86" spans="1:9" x14ac:dyDescent="0.25">
      <c r="A86" s="4">
        <v>35002</v>
      </c>
      <c r="B86" s="5" t="s">
        <v>79</v>
      </c>
      <c r="C86" s="6">
        <v>322</v>
      </c>
      <c r="D86" s="6"/>
      <c r="E86" s="6">
        <f t="shared" si="10"/>
        <v>322</v>
      </c>
      <c r="F86" s="7">
        <v>13004</v>
      </c>
      <c r="G86" s="9">
        <f t="shared" si="7"/>
        <v>2.3998269739657534E-3</v>
      </c>
      <c r="H86" s="9">
        <f t="shared" si="8"/>
        <v>2.3999058049890137E-3</v>
      </c>
      <c r="I86" s="9">
        <f t="shared" si="9"/>
        <v>7.8831023260332589E-8</v>
      </c>
    </row>
    <row r="87" spans="1:9" x14ac:dyDescent="0.25">
      <c r="A87" s="4">
        <v>7002</v>
      </c>
      <c r="B87" s="5" t="s">
        <v>23</v>
      </c>
      <c r="C87" s="6">
        <v>304.25</v>
      </c>
      <c r="D87" s="6"/>
      <c r="E87" s="6">
        <f t="shared" si="10"/>
        <v>304.25</v>
      </c>
      <c r="F87" s="7">
        <v>12287</v>
      </c>
      <c r="G87" s="9">
        <f t="shared" si="7"/>
        <v>2.2675383752455915E-3</v>
      </c>
      <c r="H87" s="9">
        <f t="shared" si="8"/>
        <v>2.2675824843048299E-3</v>
      </c>
      <c r="I87" s="9">
        <f t="shared" si="9"/>
        <v>4.4109059238461867E-8</v>
      </c>
    </row>
    <row r="88" spans="1:9" x14ac:dyDescent="0.25">
      <c r="A88" s="4">
        <v>38003</v>
      </c>
      <c r="B88" s="5" t="s">
        <v>84</v>
      </c>
      <c r="C88" s="6">
        <v>157</v>
      </c>
      <c r="D88" s="6"/>
      <c r="E88" s="6">
        <f t="shared" si="10"/>
        <v>157</v>
      </c>
      <c r="F88" s="7">
        <v>6340</v>
      </c>
      <c r="G88" s="9">
        <f t="shared" si="7"/>
        <v>1.1701019717783331E-3</v>
      </c>
      <c r="H88" s="9">
        <f t="shared" si="8"/>
        <v>1.1700555831767414E-3</v>
      </c>
      <c r="I88" s="9">
        <f t="shared" si="9"/>
        <v>-4.6388601591734399E-8</v>
      </c>
    </row>
    <row r="89" spans="1:9" x14ac:dyDescent="0.25">
      <c r="A89" s="4">
        <v>45005</v>
      </c>
      <c r="B89" s="5" t="s">
        <v>102</v>
      </c>
      <c r="C89" s="6">
        <v>203</v>
      </c>
      <c r="D89" s="6"/>
      <c r="E89" s="6">
        <f t="shared" si="10"/>
        <v>203</v>
      </c>
      <c r="F89" s="7">
        <v>8198</v>
      </c>
      <c r="G89" s="9">
        <f t="shared" si="7"/>
        <v>1.5129343966305837E-3</v>
      </c>
      <c r="H89" s="9">
        <f t="shared" si="8"/>
        <v>1.512951998561976E-3</v>
      </c>
      <c r="I89" s="9">
        <f t="shared" si="9"/>
        <v>1.7601931392259226E-8</v>
      </c>
    </row>
    <row r="90" spans="1:9" x14ac:dyDescent="0.25">
      <c r="A90" s="4">
        <v>40001</v>
      </c>
      <c r="B90" s="5" t="s">
        <v>89</v>
      </c>
      <c r="C90" s="6">
        <v>784.5</v>
      </c>
      <c r="D90" s="6"/>
      <c r="E90" s="6">
        <f t="shared" si="10"/>
        <v>784.5</v>
      </c>
      <c r="F90" s="7">
        <v>31681</v>
      </c>
      <c r="G90" s="9">
        <f t="shared" si="7"/>
        <v>5.8467834194910976E-3</v>
      </c>
      <c r="H90" s="9">
        <f t="shared" si="8"/>
        <v>5.8467714401612535E-3</v>
      </c>
      <c r="I90" s="9">
        <f t="shared" si="9"/>
        <v>-1.1979329844064024E-8</v>
      </c>
    </row>
    <row r="91" spans="1:9" x14ac:dyDescent="0.25">
      <c r="A91" s="4">
        <v>52004</v>
      </c>
      <c r="B91" s="5" t="s">
        <v>122</v>
      </c>
      <c r="C91" s="6">
        <v>246.19</v>
      </c>
      <c r="D91" s="6"/>
      <c r="E91" s="6">
        <f t="shared" si="10"/>
        <v>246.19</v>
      </c>
      <c r="F91" s="7">
        <v>9942</v>
      </c>
      <c r="G91" s="9">
        <f t="shared" si="7"/>
        <v>1.8348242320516423E-3</v>
      </c>
      <c r="H91" s="9">
        <f t="shared" si="8"/>
        <v>1.8348095596124865E-3</v>
      </c>
      <c r="I91" s="9">
        <f t="shared" si="9"/>
        <v>-1.4672439155793623E-8</v>
      </c>
    </row>
    <row r="92" spans="1:9" x14ac:dyDescent="0.25">
      <c r="A92" s="4">
        <v>41004</v>
      </c>
      <c r="B92" s="5" t="s">
        <v>93</v>
      </c>
      <c r="C92" s="6">
        <v>1079</v>
      </c>
      <c r="D92" s="6"/>
      <c r="E92" s="6">
        <f t="shared" si="10"/>
        <v>1079</v>
      </c>
      <c r="F92" s="7">
        <v>43574</v>
      </c>
      <c r="G92" s="9">
        <f t="shared" si="7"/>
        <v>8.0416562264256156E-3</v>
      </c>
      <c r="H92" s="9">
        <f t="shared" si="8"/>
        <v>8.041640691063617E-3</v>
      </c>
      <c r="I92" s="9">
        <f t="shared" si="9"/>
        <v>-1.5535361998567088E-8</v>
      </c>
    </row>
    <row r="93" spans="1:9" x14ac:dyDescent="0.25">
      <c r="A93" s="4">
        <v>44002</v>
      </c>
      <c r="B93" s="5" t="s">
        <v>100</v>
      </c>
      <c r="C93" s="6">
        <v>203</v>
      </c>
      <c r="D93" s="6"/>
      <c r="E93" s="6">
        <f t="shared" si="10"/>
        <v>203</v>
      </c>
      <c r="F93" s="7">
        <v>8198</v>
      </c>
      <c r="G93" s="9">
        <f t="shared" si="7"/>
        <v>1.5129343966305837E-3</v>
      </c>
      <c r="H93" s="9">
        <f t="shared" si="8"/>
        <v>1.512951998561976E-3</v>
      </c>
      <c r="I93" s="9">
        <f t="shared" si="9"/>
        <v>1.7601931392259226E-8</v>
      </c>
    </row>
    <row r="94" spans="1:9" x14ac:dyDescent="0.25">
      <c r="A94" s="4">
        <v>42001</v>
      </c>
      <c r="B94" s="5" t="s">
        <v>95</v>
      </c>
      <c r="C94" s="6">
        <v>366</v>
      </c>
      <c r="D94" s="6"/>
      <c r="E94" s="6">
        <f t="shared" si="10"/>
        <v>366</v>
      </c>
      <c r="F94" s="7">
        <v>14780</v>
      </c>
      <c r="G94" s="9">
        <f t="shared" si="7"/>
        <v>2.7277536412157323E-3</v>
      </c>
      <c r="H94" s="9">
        <f t="shared" si="8"/>
        <v>2.7276690093615522E-3</v>
      </c>
      <c r="I94" s="9">
        <f t="shared" si="9"/>
        <v>-8.4631854180110266E-8</v>
      </c>
    </row>
    <row r="95" spans="1:9" x14ac:dyDescent="0.25">
      <c r="A95" s="4">
        <v>39002</v>
      </c>
      <c r="B95" s="5" t="s">
        <v>86</v>
      </c>
      <c r="C95" s="6">
        <v>1222.3</v>
      </c>
      <c r="D95" s="6"/>
      <c r="E95" s="6">
        <f t="shared" si="10"/>
        <v>1222.3</v>
      </c>
      <c r="F95" s="7">
        <v>49361</v>
      </c>
      <c r="G95" s="9">
        <f t="shared" si="7"/>
        <v>9.1096537586283863E-3</v>
      </c>
      <c r="H95" s="9">
        <f t="shared" si="8"/>
        <v>9.1096393755815668E-3</v>
      </c>
      <c r="I95" s="9">
        <f t="shared" si="9"/>
        <v>-1.4383046819527179E-8</v>
      </c>
    </row>
    <row r="96" spans="1:9" x14ac:dyDescent="0.25">
      <c r="A96" s="4">
        <v>60003</v>
      </c>
      <c r="B96" s="5" t="s">
        <v>140</v>
      </c>
      <c r="C96" s="6">
        <v>174.2</v>
      </c>
      <c r="D96" s="6"/>
      <c r="E96" s="6">
        <f t="shared" si="10"/>
        <v>174.2</v>
      </c>
      <c r="F96" s="7">
        <v>7035</v>
      </c>
      <c r="G96" s="9">
        <f t="shared" si="7"/>
        <v>1.2982914871578703E-3</v>
      </c>
      <c r="H96" s="9">
        <f t="shared" si="8"/>
        <v>1.2983187740770309E-3</v>
      </c>
      <c r="I96" s="9">
        <f t="shared" si="9"/>
        <v>2.7286919160622244E-8</v>
      </c>
    </row>
    <row r="97" spans="1:9" x14ac:dyDescent="0.25">
      <c r="A97" s="4">
        <v>43007</v>
      </c>
      <c r="B97" s="5" t="s">
        <v>98</v>
      </c>
      <c r="C97" s="6">
        <v>378.32</v>
      </c>
      <c r="D97" s="6"/>
      <c r="E97" s="6">
        <f t="shared" si="10"/>
        <v>378.32</v>
      </c>
      <c r="F97" s="7">
        <v>15278</v>
      </c>
      <c r="G97" s="9">
        <f t="shared" si="7"/>
        <v>2.8195731080457261E-3</v>
      </c>
      <c r="H97" s="9">
        <f t="shared" si="8"/>
        <v>2.8195755835606082E-3</v>
      </c>
      <c r="I97" s="9">
        <f t="shared" si="9"/>
        <v>2.4755148820589101E-9</v>
      </c>
    </row>
    <row r="98" spans="1:9" x14ac:dyDescent="0.25">
      <c r="A98" s="4">
        <v>15001</v>
      </c>
      <c r="B98" s="5" t="s">
        <v>38</v>
      </c>
      <c r="C98" s="6">
        <v>177</v>
      </c>
      <c r="D98" s="6"/>
      <c r="E98" s="6">
        <f t="shared" si="10"/>
        <v>177</v>
      </c>
      <c r="F98" s="7">
        <v>7148</v>
      </c>
      <c r="G98" s="9">
        <f t="shared" si="7"/>
        <v>1.3191595478010507E-3</v>
      </c>
      <c r="H98" s="9">
        <f t="shared" si="8"/>
        <v>1.3191730770579413E-3</v>
      </c>
      <c r="I98" s="9">
        <f t="shared" si="9"/>
        <v>1.352925689057996E-8</v>
      </c>
    </row>
    <row r="99" spans="1:9" x14ac:dyDescent="0.25">
      <c r="A99" s="4">
        <v>15002</v>
      </c>
      <c r="B99" s="5" t="s">
        <v>39</v>
      </c>
      <c r="C99" s="6">
        <v>441.36</v>
      </c>
      <c r="D99" s="6"/>
      <c r="E99" s="6">
        <f t="shared" si="10"/>
        <v>441.36</v>
      </c>
      <c r="F99" s="7">
        <v>17824</v>
      </c>
      <c r="G99" s="9">
        <f t="shared" si="7"/>
        <v>3.2894025876693323E-3</v>
      </c>
      <c r="H99" s="9">
        <f t="shared" si="8"/>
        <v>3.2894433303694388E-3</v>
      </c>
      <c r="I99" s="9">
        <f t="shared" si="9"/>
        <v>4.0742700106472657E-8</v>
      </c>
    </row>
    <row r="100" spans="1:9" x14ac:dyDescent="0.25">
      <c r="A100" s="4">
        <v>46001</v>
      </c>
      <c r="B100" s="5" t="s">
        <v>103</v>
      </c>
      <c r="C100" s="6">
        <v>2825.25</v>
      </c>
      <c r="D100" s="6"/>
      <c r="E100" s="6">
        <f t="shared" si="10"/>
        <v>2825.25</v>
      </c>
      <c r="F100" s="7">
        <v>114094</v>
      </c>
      <c r="G100" s="9">
        <f t="shared" si="7"/>
        <v>2.1056245832909146E-2</v>
      </c>
      <c r="H100" s="9">
        <f t="shared" si="8"/>
        <v>2.1056202161982198E-2</v>
      </c>
      <c r="I100" s="9">
        <f t="shared" si="9"/>
        <v>-4.3670926947597666E-8</v>
      </c>
    </row>
    <row r="101" spans="1:9" x14ac:dyDescent="0.25">
      <c r="A101" s="4">
        <v>33002</v>
      </c>
      <c r="B101" s="5" t="s">
        <v>75</v>
      </c>
      <c r="C101" s="6">
        <v>280</v>
      </c>
      <c r="D101" s="6"/>
      <c r="E101" s="6">
        <f t="shared" si="10"/>
        <v>280</v>
      </c>
      <c r="F101" s="7">
        <v>11307</v>
      </c>
      <c r="G101" s="9">
        <f t="shared" si="7"/>
        <v>2.0868060643180466E-3</v>
      </c>
      <c r="H101" s="9">
        <f t="shared" si="8"/>
        <v>2.0867221575677311E-3</v>
      </c>
      <c r="I101" s="9">
        <f t="shared" si="9"/>
        <v>-8.3906750315571738E-8</v>
      </c>
    </row>
    <row r="102" spans="1:9" x14ac:dyDescent="0.25">
      <c r="A102" s="4">
        <v>25004</v>
      </c>
      <c r="B102" s="5" t="s">
        <v>61</v>
      </c>
      <c r="C102" s="6">
        <v>957.25</v>
      </c>
      <c r="D102" s="6">
        <v>1</v>
      </c>
      <c r="E102" s="6">
        <f t="shared" si="10"/>
        <v>958.25</v>
      </c>
      <c r="F102" s="7">
        <v>38698</v>
      </c>
      <c r="G102" s="9">
        <f t="shared" si="7"/>
        <v>7.1417211111884571E-3</v>
      </c>
      <c r="H102" s="9">
        <f t="shared" si="8"/>
        <v>7.1417682898696436E-3</v>
      </c>
      <c r="I102" s="9">
        <f t="shared" si="9"/>
        <v>4.7178681186581251E-8</v>
      </c>
    </row>
    <row r="103" spans="1:9" x14ac:dyDescent="0.25">
      <c r="A103" s="4">
        <v>29004</v>
      </c>
      <c r="B103" s="5" t="s">
        <v>69</v>
      </c>
      <c r="C103" s="6">
        <v>465.05</v>
      </c>
      <c r="D103" s="6"/>
      <c r="E103" s="6">
        <f t="shared" si="10"/>
        <v>465.05</v>
      </c>
      <c r="F103" s="7">
        <v>18780</v>
      </c>
      <c r="G103" s="9">
        <f t="shared" si="7"/>
        <v>3.4659612864682411E-3</v>
      </c>
      <c r="H103" s="9">
        <f t="shared" si="8"/>
        <v>3.4658744246150166E-3</v>
      </c>
      <c r="I103" s="9">
        <f t="shared" si="9"/>
        <v>-8.6861853224474289E-8</v>
      </c>
    </row>
    <row r="104" spans="1:9" x14ac:dyDescent="0.25">
      <c r="A104" s="4">
        <v>17002</v>
      </c>
      <c r="B104" s="5" t="s">
        <v>44</v>
      </c>
      <c r="C104" s="6">
        <v>2791.14</v>
      </c>
      <c r="D104" s="6"/>
      <c r="E104" s="6">
        <f t="shared" si="10"/>
        <v>2791.14</v>
      </c>
      <c r="F104" s="7">
        <v>112717</v>
      </c>
      <c r="G104" s="9">
        <f t="shared" si="7"/>
        <v>2.0802028137002399E-2</v>
      </c>
      <c r="H104" s="9">
        <f t="shared" si="8"/>
        <v>2.0802074947781194E-2</v>
      </c>
      <c r="I104" s="9">
        <f t="shared" si="9"/>
        <v>4.6810778794870167E-8</v>
      </c>
    </row>
    <row r="105" spans="1:9" x14ac:dyDescent="0.25">
      <c r="A105" s="4">
        <v>62006</v>
      </c>
      <c r="B105" s="5" t="s">
        <v>148</v>
      </c>
      <c r="C105" s="6">
        <v>627.02</v>
      </c>
      <c r="D105" s="6"/>
      <c r="E105" s="6">
        <f t="shared" si="10"/>
        <v>627.02</v>
      </c>
      <c r="F105" s="7">
        <v>25321</v>
      </c>
      <c r="G105" s="9">
        <f t="shared" si="7"/>
        <v>4.6731040658882193E-3</v>
      </c>
      <c r="H105" s="9">
        <f t="shared" si="8"/>
        <v>4.673024829908245E-3</v>
      </c>
      <c r="I105" s="9">
        <f t="shared" si="9"/>
        <v>-7.9235979974327797E-8</v>
      </c>
    </row>
    <row r="106" spans="1:9" x14ac:dyDescent="0.25">
      <c r="A106" s="4">
        <v>43002</v>
      </c>
      <c r="B106" s="5" t="s">
        <v>97</v>
      </c>
      <c r="C106" s="6">
        <v>249</v>
      </c>
      <c r="D106" s="6"/>
      <c r="E106" s="6">
        <f t="shared" si="10"/>
        <v>249</v>
      </c>
      <c r="F106" s="7">
        <v>10056</v>
      </c>
      <c r="G106" s="9">
        <f t="shared" si="7"/>
        <v>1.8557668214828342E-3</v>
      </c>
      <c r="H106" s="9">
        <f t="shared" si="8"/>
        <v>1.8558484139472103E-3</v>
      </c>
      <c r="I106" s="9">
        <f t="shared" si="9"/>
        <v>8.1592464376036011E-8</v>
      </c>
    </row>
    <row r="107" spans="1:9" x14ac:dyDescent="0.25">
      <c r="A107" s="4">
        <v>17003</v>
      </c>
      <c r="B107" s="5" t="s">
        <v>45</v>
      </c>
      <c r="C107" s="6">
        <v>215</v>
      </c>
      <c r="D107" s="6"/>
      <c r="E107" s="6">
        <f t="shared" si="10"/>
        <v>215</v>
      </c>
      <c r="F107" s="7">
        <v>8683</v>
      </c>
      <c r="G107" s="9">
        <f t="shared" si="7"/>
        <v>1.6023689422442141E-3</v>
      </c>
      <c r="H107" s="9">
        <f t="shared" si="8"/>
        <v>1.6024594051614585E-3</v>
      </c>
      <c r="I107" s="9">
        <f t="shared" si="9"/>
        <v>9.0462917244366753E-8</v>
      </c>
    </row>
    <row r="108" spans="1:9" x14ac:dyDescent="0.25">
      <c r="A108" s="4">
        <v>51003</v>
      </c>
      <c r="B108" s="5" t="s">
        <v>118</v>
      </c>
      <c r="C108" s="6">
        <v>237</v>
      </c>
      <c r="D108" s="6"/>
      <c r="E108" s="6">
        <f t="shared" si="10"/>
        <v>237</v>
      </c>
      <c r="F108" s="7">
        <v>9571</v>
      </c>
      <c r="G108" s="9">
        <f t="shared" si="7"/>
        <v>1.7663322758692036E-3</v>
      </c>
      <c r="H108" s="9">
        <f t="shared" si="8"/>
        <v>1.7663410073477275E-3</v>
      </c>
      <c r="I108" s="9">
        <f t="shared" si="9"/>
        <v>8.7314785239284848E-9</v>
      </c>
    </row>
    <row r="109" spans="1:9" x14ac:dyDescent="0.25">
      <c r="A109" s="4">
        <v>9002</v>
      </c>
      <c r="B109" s="5" t="s">
        <v>25</v>
      </c>
      <c r="C109" s="6">
        <v>292</v>
      </c>
      <c r="D109" s="6"/>
      <c r="E109" s="6">
        <f t="shared" si="10"/>
        <v>292</v>
      </c>
      <c r="F109" s="7">
        <v>11792</v>
      </c>
      <c r="G109" s="9">
        <f t="shared" si="7"/>
        <v>2.1762406099316771E-3</v>
      </c>
      <c r="H109" s="9">
        <f t="shared" si="8"/>
        <v>2.1762295641672138E-3</v>
      </c>
      <c r="I109" s="9">
        <f t="shared" si="9"/>
        <v>-1.1045764463247371E-8</v>
      </c>
    </row>
    <row r="110" spans="1:9" x14ac:dyDescent="0.25">
      <c r="A110" s="4">
        <v>56007</v>
      </c>
      <c r="B110" s="5" t="s">
        <v>134</v>
      </c>
      <c r="C110" s="6">
        <v>254</v>
      </c>
      <c r="D110" s="6"/>
      <c r="E110" s="6">
        <f t="shared" si="10"/>
        <v>254</v>
      </c>
      <c r="F110" s="7">
        <v>10257</v>
      </c>
      <c r="G110" s="9">
        <f t="shared" si="7"/>
        <v>1.8930312154885136E-3</v>
      </c>
      <c r="H110" s="9">
        <f t="shared" si="8"/>
        <v>1.8929432360636968E-3</v>
      </c>
      <c r="I110" s="9">
        <f t="shared" si="9"/>
        <v>-8.7979424816817323E-8</v>
      </c>
    </row>
    <row r="111" spans="1:9" x14ac:dyDescent="0.25">
      <c r="A111" s="4">
        <v>23003</v>
      </c>
      <c r="B111" s="5" t="s">
        <v>58</v>
      </c>
      <c r="C111" s="6">
        <v>134</v>
      </c>
      <c r="D111" s="6"/>
      <c r="E111" s="6">
        <f t="shared" si="10"/>
        <v>134</v>
      </c>
      <c r="F111" s="7">
        <v>5411</v>
      </c>
      <c r="G111" s="9">
        <f t="shared" si="7"/>
        <v>9.9868575935220787E-4</v>
      </c>
      <c r="H111" s="9">
        <f t="shared" si="8"/>
        <v>9.9860737548412436E-4</v>
      </c>
      <c r="I111" s="9">
        <f t="shared" si="9"/>
        <v>-7.8383868083514371E-8</v>
      </c>
    </row>
    <row r="112" spans="1:9" x14ac:dyDescent="0.25">
      <c r="A112" s="4">
        <v>65001</v>
      </c>
      <c r="B112" s="5" t="s">
        <v>152</v>
      </c>
      <c r="C112" s="6">
        <v>1371.56</v>
      </c>
      <c r="D112" s="6"/>
      <c r="E112" s="6">
        <f t="shared" si="10"/>
        <v>1371.56</v>
      </c>
      <c r="F112" s="7">
        <v>55389</v>
      </c>
      <c r="G112" s="9">
        <f t="shared" si="7"/>
        <v>1.0222070448485927E-2</v>
      </c>
      <c r="H112" s="9">
        <f t="shared" si="8"/>
        <v>1.0222114936368539E-2</v>
      </c>
      <c r="I112" s="9">
        <f t="shared" si="9"/>
        <v>4.4487882612173624E-8</v>
      </c>
    </row>
    <row r="113" spans="1:9" x14ac:dyDescent="0.25">
      <c r="A113" s="4">
        <v>39005</v>
      </c>
      <c r="B113" s="5" t="s">
        <v>88</v>
      </c>
      <c r="C113" s="6">
        <v>153</v>
      </c>
      <c r="D113" s="6"/>
      <c r="E113" s="6">
        <f t="shared" si="10"/>
        <v>153</v>
      </c>
      <c r="F113" s="7">
        <v>6179</v>
      </c>
      <c r="G113" s="9">
        <f t="shared" si="7"/>
        <v>1.1402904565737896E-3</v>
      </c>
      <c r="H113" s="9">
        <f t="shared" si="8"/>
        <v>1.1403428152127896E-3</v>
      </c>
      <c r="I113" s="9">
        <f t="shared" si="9"/>
        <v>5.2358638999959461E-8</v>
      </c>
    </row>
    <row r="114" spans="1:9" x14ac:dyDescent="0.25">
      <c r="A114" s="4">
        <v>60004</v>
      </c>
      <c r="B114" s="5" t="s">
        <v>141</v>
      </c>
      <c r="C114" s="6">
        <v>442</v>
      </c>
      <c r="D114" s="6"/>
      <c r="E114" s="6">
        <f t="shared" si="10"/>
        <v>442</v>
      </c>
      <c r="F114" s="7">
        <v>17850</v>
      </c>
      <c r="G114" s="9">
        <f t="shared" si="7"/>
        <v>3.2941724301020592E-3</v>
      </c>
      <c r="H114" s="9">
        <f t="shared" si="8"/>
        <v>3.2942416655685862E-3</v>
      </c>
      <c r="I114" s="9">
        <f t="shared" si="9"/>
        <v>6.9235466527029638E-8</v>
      </c>
    </row>
    <row r="115" spans="1:9" x14ac:dyDescent="0.25">
      <c r="A115" s="4">
        <v>33003</v>
      </c>
      <c r="B115" s="5" t="s">
        <v>76</v>
      </c>
      <c r="C115" s="6">
        <v>521.03</v>
      </c>
      <c r="D115" s="6"/>
      <c r="E115" s="6">
        <f t="shared" si="10"/>
        <v>521.03</v>
      </c>
      <c r="F115" s="7">
        <v>21041</v>
      </c>
      <c r="G115" s="9">
        <f t="shared" si="7"/>
        <v>3.8831734417558274E-3</v>
      </c>
      <c r="H115" s="9">
        <f t="shared" si="8"/>
        <v>3.8831450355870374E-3</v>
      </c>
      <c r="I115" s="9">
        <f t="shared" si="9"/>
        <v>-2.8406168790014868E-8</v>
      </c>
    </row>
    <row r="116" spans="1:9" x14ac:dyDescent="0.25">
      <c r="A116" s="4">
        <v>32002</v>
      </c>
      <c r="B116" s="5" t="s">
        <v>73</v>
      </c>
      <c r="C116" s="6">
        <v>2719.38</v>
      </c>
      <c r="D116" s="6">
        <v>1</v>
      </c>
      <c r="E116" s="6">
        <v>2716.42</v>
      </c>
      <c r="F116" s="7">
        <v>109699</v>
      </c>
      <c r="G116" s="9">
        <f t="shared" si="7"/>
        <v>2.0245149032981528E-2</v>
      </c>
      <c r="H116" s="9">
        <f t="shared" si="8"/>
        <v>2.0245098961972456E-2</v>
      </c>
      <c r="I116" s="9">
        <f t="shared" si="9"/>
        <v>-5.0071009071589456E-8</v>
      </c>
    </row>
    <row r="117" spans="1:9" x14ac:dyDescent="0.25">
      <c r="A117" s="4">
        <v>1001</v>
      </c>
      <c r="B117" s="5" t="s">
        <v>5</v>
      </c>
      <c r="C117" s="6">
        <v>299</v>
      </c>
      <c r="D117" s="6"/>
      <c r="E117" s="6">
        <f t="shared" ref="E117:E125" si="11">C117+D117</f>
        <v>299</v>
      </c>
      <c r="F117" s="7">
        <v>12075</v>
      </c>
      <c r="G117" s="9">
        <f t="shared" si="7"/>
        <v>2.2284107615396283E-3</v>
      </c>
      <c r="H117" s="9">
        <f t="shared" si="8"/>
        <v>2.2284575972963965E-3</v>
      </c>
      <c r="I117" s="9">
        <f t="shared" si="9"/>
        <v>4.6835756768118936E-8</v>
      </c>
    </row>
    <row r="118" spans="1:9" x14ac:dyDescent="0.25">
      <c r="A118" s="4">
        <v>11005</v>
      </c>
      <c r="B118" s="5" t="s">
        <v>29</v>
      </c>
      <c r="C118" s="6">
        <v>503.4</v>
      </c>
      <c r="D118" s="6"/>
      <c r="E118" s="6">
        <f t="shared" si="11"/>
        <v>503.4</v>
      </c>
      <c r="F118" s="7">
        <v>20329</v>
      </c>
      <c r="G118" s="9">
        <f t="shared" si="7"/>
        <v>3.7517791884918018E-3</v>
      </c>
      <c r="H118" s="9">
        <f t="shared" si="8"/>
        <v>3.7517444716719207E-3</v>
      </c>
      <c r="I118" s="9">
        <f t="shared" si="9"/>
        <v>-3.4716819881114996E-8</v>
      </c>
    </row>
    <row r="119" spans="1:9" x14ac:dyDescent="0.25">
      <c r="A119" s="4">
        <v>51004</v>
      </c>
      <c r="B119" s="5" t="s">
        <v>119</v>
      </c>
      <c r="C119" s="6">
        <v>13628.25</v>
      </c>
      <c r="D119" s="6"/>
      <c r="E119" s="6">
        <f t="shared" si="11"/>
        <v>13628.25</v>
      </c>
      <c r="F119" s="7">
        <v>550359</v>
      </c>
      <c r="G119" s="9">
        <f t="shared" si="7"/>
        <v>0.10156969552158006</v>
      </c>
      <c r="H119" s="9">
        <f t="shared" si="8"/>
        <v>0.1015694985333704</v>
      </c>
      <c r="I119" s="9">
        <f t="shared" si="9"/>
        <v>-1.9698820966085329E-7</v>
      </c>
    </row>
    <row r="120" spans="1:9" x14ac:dyDescent="0.25">
      <c r="A120" s="4">
        <v>56004</v>
      </c>
      <c r="B120" s="5" t="s">
        <v>132</v>
      </c>
      <c r="C120" s="6">
        <v>592.05999999999995</v>
      </c>
      <c r="D120" s="6"/>
      <c r="E120" s="6">
        <f t="shared" si="11"/>
        <v>592.05999999999995</v>
      </c>
      <c r="F120" s="7">
        <v>23910</v>
      </c>
      <c r="G120" s="9">
        <f t="shared" si="7"/>
        <v>4.4125514230005086E-3</v>
      </c>
      <c r="H120" s="9">
        <f t="shared" si="8"/>
        <v>4.4126228696775849E-3</v>
      </c>
      <c r="I120" s="9">
        <f t="shared" si="9"/>
        <v>7.1446677076328347E-8</v>
      </c>
    </row>
    <row r="121" spans="1:9" x14ac:dyDescent="0.25">
      <c r="A121" s="4">
        <v>54004</v>
      </c>
      <c r="B121" s="5" t="s">
        <v>126</v>
      </c>
      <c r="C121" s="6">
        <v>244</v>
      </c>
      <c r="D121" s="6"/>
      <c r="E121" s="6">
        <f t="shared" si="11"/>
        <v>244</v>
      </c>
      <c r="F121" s="7">
        <v>9854</v>
      </c>
      <c r="G121" s="9">
        <f t="shared" si="7"/>
        <v>1.8185024274771549E-3</v>
      </c>
      <c r="H121" s="9">
        <f t="shared" si="8"/>
        <v>1.8185690404769101E-3</v>
      </c>
      <c r="I121" s="9">
        <f t="shared" si="9"/>
        <v>6.6612999755294791E-8</v>
      </c>
    </row>
    <row r="122" spans="1:9" x14ac:dyDescent="0.25">
      <c r="A122" s="4">
        <v>39004</v>
      </c>
      <c r="B122" s="5" t="s">
        <v>87</v>
      </c>
      <c r="C122" s="6">
        <v>176</v>
      </c>
      <c r="D122" s="6"/>
      <c r="E122" s="6">
        <f t="shared" si="11"/>
        <v>176</v>
      </c>
      <c r="F122" s="7">
        <v>7108</v>
      </c>
      <c r="G122" s="9">
        <f t="shared" si="7"/>
        <v>1.3117066689999149E-3</v>
      </c>
      <c r="H122" s="9">
        <f t="shared" si="8"/>
        <v>1.3117910229054068E-3</v>
      </c>
      <c r="I122" s="9">
        <f t="shared" si="9"/>
        <v>8.4353905491956274E-8</v>
      </c>
    </row>
    <row r="123" spans="1:9" x14ac:dyDescent="0.25">
      <c r="A123" s="4">
        <v>55005</v>
      </c>
      <c r="B123" s="5" t="s">
        <v>130</v>
      </c>
      <c r="C123" s="6">
        <v>180</v>
      </c>
      <c r="D123" s="6"/>
      <c r="E123" s="6">
        <f t="shared" si="11"/>
        <v>180</v>
      </c>
      <c r="F123" s="7">
        <v>7269</v>
      </c>
      <c r="G123" s="9">
        <f t="shared" si="7"/>
        <v>1.3415181842044584E-3</v>
      </c>
      <c r="H123" s="9">
        <f t="shared" si="8"/>
        <v>1.3415037908693587E-3</v>
      </c>
      <c r="I123" s="9">
        <f t="shared" si="9"/>
        <v>-1.4393335099737586E-8</v>
      </c>
    </row>
    <row r="124" spans="1:9" x14ac:dyDescent="0.25">
      <c r="A124" s="4">
        <v>4003</v>
      </c>
      <c r="B124" s="5" t="s">
        <v>13</v>
      </c>
      <c r="C124" s="6">
        <v>266</v>
      </c>
      <c r="D124" s="6"/>
      <c r="E124" s="6">
        <f t="shared" si="11"/>
        <v>266</v>
      </c>
      <c r="F124" s="7">
        <v>10742</v>
      </c>
      <c r="G124" s="9">
        <f t="shared" si="7"/>
        <v>1.9824657611021441E-3</v>
      </c>
      <c r="H124" s="9">
        <f t="shared" si="8"/>
        <v>1.9824506426631794E-3</v>
      </c>
      <c r="I124" s="9">
        <f t="shared" si="9"/>
        <v>-1.5118438964709796E-8</v>
      </c>
    </row>
    <row r="125" spans="1:9" x14ac:dyDescent="0.25">
      <c r="A125" s="4">
        <v>62005</v>
      </c>
      <c r="B125" s="5" t="s">
        <v>147</v>
      </c>
      <c r="C125" s="6">
        <v>184</v>
      </c>
      <c r="D125" s="6"/>
      <c r="E125" s="6">
        <f t="shared" si="11"/>
        <v>184</v>
      </c>
      <c r="F125" s="7">
        <v>7431</v>
      </c>
      <c r="G125" s="9">
        <f t="shared" si="7"/>
        <v>1.371329699409002E-3</v>
      </c>
      <c r="H125" s="9">
        <f t="shared" si="8"/>
        <v>1.3714011101871239E-3</v>
      </c>
      <c r="I125" s="9">
        <f t="shared" si="9"/>
        <v>7.1410778121946267E-8</v>
      </c>
    </row>
    <row r="126" spans="1:9" x14ac:dyDescent="0.25">
      <c r="A126" s="4">
        <v>49005</v>
      </c>
      <c r="B126" s="5" t="s">
        <v>111</v>
      </c>
      <c r="C126" s="6">
        <v>23923.25</v>
      </c>
      <c r="D126" s="6"/>
      <c r="E126" s="6">
        <v>23924.25</v>
      </c>
      <c r="F126" s="7">
        <v>966150</v>
      </c>
      <c r="G126" s="9">
        <f t="shared" si="7"/>
        <v>0.17830453565807508</v>
      </c>
      <c r="H126" s="9">
        <f t="shared" si="8"/>
        <v>0.17830429048678373</v>
      </c>
      <c r="I126" s="9">
        <f t="shared" si="9"/>
        <v>-2.4517129135204208E-7</v>
      </c>
    </row>
    <row r="127" spans="1:9" x14ac:dyDescent="0.25">
      <c r="A127" s="4">
        <v>5005</v>
      </c>
      <c r="B127" s="5" t="s">
        <v>16</v>
      </c>
      <c r="C127" s="6">
        <v>659.05</v>
      </c>
      <c r="D127" s="6"/>
      <c r="E127" s="6">
        <f t="shared" ref="E127:E157" si="12">C127+D127</f>
        <v>659.05</v>
      </c>
      <c r="F127" s="7">
        <v>26615</v>
      </c>
      <c r="G127" s="9">
        <f t="shared" si="7"/>
        <v>4.9118197738886012E-3</v>
      </c>
      <c r="H127" s="9">
        <f t="shared" si="8"/>
        <v>4.9118342817427406E-3</v>
      </c>
      <c r="I127" s="9">
        <f t="shared" si="9"/>
        <v>1.4507854139388099E-8</v>
      </c>
    </row>
    <row r="128" spans="1:9" x14ac:dyDescent="0.25">
      <c r="A128" s="4">
        <v>54002</v>
      </c>
      <c r="B128" s="5" t="s">
        <v>125</v>
      </c>
      <c r="C128" s="6">
        <v>885</v>
      </c>
      <c r="D128" s="6"/>
      <c r="E128" s="6">
        <f t="shared" si="12"/>
        <v>885</v>
      </c>
      <c r="F128" s="7">
        <v>35740</v>
      </c>
      <c r="G128" s="9">
        <f t="shared" si="7"/>
        <v>6.5957977390052542E-3</v>
      </c>
      <c r="H128" s="9">
        <f t="shared" si="8"/>
        <v>6.5958653852897066E-3</v>
      </c>
      <c r="I128" s="9">
        <f t="shared" si="9"/>
        <v>6.7646284452466121E-8</v>
      </c>
    </row>
    <row r="129" spans="1:9" x14ac:dyDescent="0.25">
      <c r="A129" s="4">
        <v>15003</v>
      </c>
      <c r="B129" s="5" t="s">
        <v>40</v>
      </c>
      <c r="C129" s="6">
        <v>197</v>
      </c>
      <c r="D129" s="6"/>
      <c r="E129" s="6">
        <f t="shared" si="12"/>
        <v>197</v>
      </c>
      <c r="F129" s="7">
        <v>7956</v>
      </c>
      <c r="G129" s="9">
        <f t="shared" si="7"/>
        <v>1.4682171238237685E-3</v>
      </c>
      <c r="H129" s="9">
        <f t="shared" si="8"/>
        <v>1.4682905709391412E-3</v>
      </c>
      <c r="I129" s="9">
        <f t="shared" si="9"/>
        <v>7.3447115372677479E-8</v>
      </c>
    </row>
    <row r="130" spans="1:9" x14ac:dyDescent="0.25">
      <c r="A130" s="4">
        <v>26005</v>
      </c>
      <c r="B130" s="5" t="s">
        <v>64</v>
      </c>
      <c r="C130" s="6">
        <v>98</v>
      </c>
      <c r="D130" s="6"/>
      <c r="E130" s="6">
        <f t="shared" si="12"/>
        <v>98</v>
      </c>
      <c r="F130" s="7">
        <v>3958</v>
      </c>
      <c r="G130" s="9">
        <f t="shared" si="7"/>
        <v>7.3038212251131621E-4</v>
      </c>
      <c r="H130" s="9">
        <f t="shared" si="8"/>
        <v>7.3045425839330335E-4</v>
      </c>
      <c r="I130" s="9">
        <f t="shared" si="9"/>
        <v>7.2135881987135317E-8</v>
      </c>
    </row>
    <row r="131" spans="1:9" x14ac:dyDescent="0.25">
      <c r="A131" s="4">
        <v>40002</v>
      </c>
      <c r="B131" s="5" t="s">
        <v>90</v>
      </c>
      <c r="C131" s="6">
        <v>2398.14</v>
      </c>
      <c r="D131" s="6"/>
      <c r="E131" s="6">
        <f t="shared" si="12"/>
        <v>2398.14</v>
      </c>
      <c r="F131" s="7">
        <v>96846</v>
      </c>
      <c r="G131" s="9">
        <f t="shared" si="7"/>
        <v>1.7873046768155997E-2</v>
      </c>
      <c r="H131" s="9">
        <f t="shared" si="8"/>
        <v>1.787306041140926E-2</v>
      </c>
      <c r="I131" s="9">
        <f t="shared" si="9"/>
        <v>1.3643253263251331E-8</v>
      </c>
    </row>
    <row r="132" spans="1:9" x14ac:dyDescent="0.25">
      <c r="A132" s="4">
        <v>57001</v>
      </c>
      <c r="B132" s="5" t="s">
        <v>135</v>
      </c>
      <c r="C132" s="6">
        <v>449</v>
      </c>
      <c r="D132" s="6"/>
      <c r="E132" s="6">
        <f t="shared" si="12"/>
        <v>449</v>
      </c>
      <c r="F132" s="7">
        <v>18132</v>
      </c>
      <c r="G132" s="9">
        <f t="shared" si="7"/>
        <v>3.34634258171001E-3</v>
      </c>
      <c r="H132" s="9">
        <f t="shared" si="8"/>
        <v>3.3462851473439552E-3</v>
      </c>
      <c r="I132" s="9">
        <f t="shared" si="9"/>
        <v>-5.7434366054764929E-8</v>
      </c>
    </row>
    <row r="133" spans="1:9" x14ac:dyDescent="0.25">
      <c r="A133" s="4">
        <v>54006</v>
      </c>
      <c r="B133" s="5" t="s">
        <v>127</v>
      </c>
      <c r="C133" s="6">
        <v>150</v>
      </c>
      <c r="D133" s="6"/>
      <c r="E133" s="6">
        <f t="shared" si="12"/>
        <v>150</v>
      </c>
      <c r="F133" s="7">
        <v>6058</v>
      </c>
      <c r="G133" s="9">
        <f t="shared" si="7"/>
        <v>1.1179318201703821E-3</v>
      </c>
      <c r="H133" s="9">
        <f t="shared" si="8"/>
        <v>1.1180121014013722E-3</v>
      </c>
      <c r="I133" s="9">
        <f t="shared" si="9"/>
        <v>8.0281230990060168E-8</v>
      </c>
    </row>
    <row r="134" spans="1:9" x14ac:dyDescent="0.25">
      <c r="A134" s="4">
        <v>41005</v>
      </c>
      <c r="B134" s="5" t="s">
        <v>94</v>
      </c>
      <c r="C134" s="6">
        <v>1791.25</v>
      </c>
      <c r="D134" s="6"/>
      <c r="E134" s="6">
        <f t="shared" si="12"/>
        <v>1791.25</v>
      </c>
      <c r="F134" s="7">
        <v>72337</v>
      </c>
      <c r="G134" s="9">
        <f t="shared" si="7"/>
        <v>1.3349969152534646E-2</v>
      </c>
      <c r="H134" s="9">
        <f t="shared" si="8"/>
        <v>1.3349891280797468E-2</v>
      </c>
      <c r="I134" s="9">
        <f t="shared" si="9"/>
        <v>-7.7871737178339395E-8</v>
      </c>
    </row>
    <row r="135" spans="1:9" x14ac:dyDescent="0.25">
      <c r="A135" s="4">
        <v>20003</v>
      </c>
      <c r="B135" s="5" t="s">
        <v>50</v>
      </c>
      <c r="C135" s="6">
        <v>352.29</v>
      </c>
      <c r="D135" s="6"/>
      <c r="E135" s="6">
        <f t="shared" si="12"/>
        <v>352.29</v>
      </c>
      <c r="F135" s="7">
        <v>14227</v>
      </c>
      <c r="G135" s="9">
        <f t="shared" si="7"/>
        <v>2.6255746728521593E-3</v>
      </c>
      <c r="H135" s="9">
        <f t="shared" si="8"/>
        <v>2.6256121107027606E-3</v>
      </c>
      <c r="I135" s="9">
        <f t="shared" si="9"/>
        <v>3.7437850601302475E-8</v>
      </c>
    </row>
    <row r="136" spans="1:9" x14ac:dyDescent="0.25">
      <c r="A136" s="4">
        <v>66001</v>
      </c>
      <c r="B136" s="5" t="s">
        <v>153</v>
      </c>
      <c r="C136" s="6">
        <v>2060.3000000000002</v>
      </c>
      <c r="D136" s="6"/>
      <c r="E136" s="6">
        <f t="shared" si="12"/>
        <v>2060.3000000000002</v>
      </c>
      <c r="F136" s="7">
        <v>83203</v>
      </c>
      <c r="G136" s="9">
        <f t="shared" si="7"/>
        <v>1.5355166193980255E-2</v>
      </c>
      <c r="H136" s="9">
        <f t="shared" si="8"/>
        <v>1.5355226291333506E-2</v>
      </c>
      <c r="I136" s="9">
        <f t="shared" si="9"/>
        <v>6.009735325010479E-8</v>
      </c>
    </row>
    <row r="137" spans="1:9" x14ac:dyDescent="0.25">
      <c r="A137" s="4">
        <v>33005</v>
      </c>
      <c r="B137" s="5" t="s">
        <v>77</v>
      </c>
      <c r="C137" s="6">
        <v>151</v>
      </c>
      <c r="D137" s="6"/>
      <c r="E137" s="6">
        <f t="shared" si="12"/>
        <v>151</v>
      </c>
      <c r="F137" s="7">
        <v>6098</v>
      </c>
      <c r="G137" s="9">
        <f t="shared" si="7"/>
        <v>1.1253846989715179E-3</v>
      </c>
      <c r="H137" s="9">
        <f t="shared" si="8"/>
        <v>1.1253941555539068E-3</v>
      </c>
      <c r="I137" s="9">
        <f t="shared" si="9"/>
        <v>9.4565823889006945E-9</v>
      </c>
    </row>
    <row r="138" spans="1:9" x14ac:dyDescent="0.25">
      <c r="A138" s="4">
        <v>49006</v>
      </c>
      <c r="B138" s="5" t="s">
        <v>112</v>
      </c>
      <c r="C138" s="6">
        <v>921</v>
      </c>
      <c r="D138" s="6"/>
      <c r="E138" s="6">
        <f t="shared" si="12"/>
        <v>921</v>
      </c>
      <c r="F138" s="7">
        <v>37193</v>
      </c>
      <c r="G138" s="9">
        <f t="shared" ref="G138:G157" si="13">E138/$E$158</f>
        <v>6.8641013758461459E-3</v>
      </c>
      <c r="H138" s="9">
        <f t="shared" ref="H138:H157" si="14">F138/$F$158</f>
        <v>6.8640185023805282E-3</v>
      </c>
      <c r="I138" s="9">
        <f t="shared" ref="I138:I157" si="15">H138-G138</f>
        <v>-8.2873465617749886E-8</v>
      </c>
    </row>
    <row r="139" spans="1:9" x14ac:dyDescent="0.25">
      <c r="A139" s="4">
        <v>13001</v>
      </c>
      <c r="B139" s="5" t="s">
        <v>32</v>
      </c>
      <c r="C139" s="6">
        <v>1219.79</v>
      </c>
      <c r="D139" s="6"/>
      <c r="E139" s="6">
        <f t="shared" si="12"/>
        <v>1219.79</v>
      </c>
      <c r="F139" s="7">
        <v>49260</v>
      </c>
      <c r="G139" s="9">
        <f t="shared" si="13"/>
        <v>9.090947032837535E-3</v>
      </c>
      <c r="H139" s="9">
        <f t="shared" si="14"/>
        <v>9.0909996888464181E-3</v>
      </c>
      <c r="I139" s="9">
        <f t="shared" si="15"/>
        <v>5.2656008883017469E-8</v>
      </c>
    </row>
    <row r="140" spans="1:9" x14ac:dyDescent="0.25">
      <c r="A140" s="4">
        <v>60006</v>
      </c>
      <c r="B140" s="5" t="s">
        <v>142</v>
      </c>
      <c r="C140" s="6">
        <v>344</v>
      </c>
      <c r="D140" s="6"/>
      <c r="E140" s="6">
        <f t="shared" si="12"/>
        <v>344</v>
      </c>
      <c r="F140" s="7">
        <v>13892</v>
      </c>
      <c r="G140" s="9">
        <f t="shared" si="13"/>
        <v>2.5637903075907426E-3</v>
      </c>
      <c r="H140" s="9">
        <f t="shared" si="14"/>
        <v>2.5637874071752827E-3</v>
      </c>
      <c r="I140" s="9">
        <f t="shared" si="15"/>
        <v>-2.9004154598888388E-9</v>
      </c>
    </row>
    <row r="141" spans="1:9" x14ac:dyDescent="0.25">
      <c r="A141" s="4">
        <v>11004</v>
      </c>
      <c r="B141" s="5" t="s">
        <v>28</v>
      </c>
      <c r="C141" s="6">
        <v>848.99</v>
      </c>
      <c r="D141" s="6"/>
      <c r="E141" s="6">
        <f t="shared" si="12"/>
        <v>848.99</v>
      </c>
      <c r="F141" s="7">
        <v>34285</v>
      </c>
      <c r="G141" s="9">
        <f t="shared" si="13"/>
        <v>6.3274195733763507E-3</v>
      </c>
      <c r="H141" s="9">
        <f t="shared" si="14"/>
        <v>6.3273431654912587E-3</v>
      </c>
      <c r="I141" s="9">
        <f t="shared" si="15"/>
        <v>-7.6407885091916983E-8</v>
      </c>
    </row>
    <row r="142" spans="1:9" x14ac:dyDescent="0.25">
      <c r="A142" s="4">
        <v>51005</v>
      </c>
      <c r="B142" s="5" t="s">
        <v>120</v>
      </c>
      <c r="C142" s="6">
        <v>257</v>
      </c>
      <c r="D142" s="6"/>
      <c r="E142" s="6">
        <f t="shared" si="12"/>
        <v>257</v>
      </c>
      <c r="F142" s="7">
        <v>10379</v>
      </c>
      <c r="G142" s="9">
        <f t="shared" si="13"/>
        <v>1.9153898518919211E-3</v>
      </c>
      <c r="H142" s="9">
        <f t="shared" si="14"/>
        <v>1.9154585012289274E-3</v>
      </c>
      <c r="I142" s="9">
        <f t="shared" si="15"/>
        <v>6.8649337006242844E-8</v>
      </c>
    </row>
    <row r="143" spans="1:9" x14ac:dyDescent="0.25">
      <c r="A143" s="4">
        <v>6005</v>
      </c>
      <c r="B143" s="5" t="s">
        <v>20</v>
      </c>
      <c r="C143" s="6">
        <v>313</v>
      </c>
      <c r="D143" s="6"/>
      <c r="E143" s="6">
        <f t="shared" si="12"/>
        <v>313</v>
      </c>
      <c r="F143" s="7">
        <v>12640</v>
      </c>
      <c r="G143" s="9">
        <f t="shared" si="13"/>
        <v>2.3327510647555305E-3</v>
      </c>
      <c r="H143" s="9">
        <f t="shared" si="14"/>
        <v>2.3327291122009486E-3</v>
      </c>
      <c r="I143" s="9">
        <f t="shared" si="15"/>
        <v>-2.1952554581875644E-8</v>
      </c>
    </row>
    <row r="144" spans="1:9" x14ac:dyDescent="0.25">
      <c r="A144" s="4">
        <v>14004</v>
      </c>
      <c r="B144" s="5" t="s">
        <v>36</v>
      </c>
      <c r="C144" s="6">
        <v>3930.72</v>
      </c>
      <c r="D144" s="6"/>
      <c r="E144" s="6">
        <f t="shared" si="12"/>
        <v>3930.72</v>
      </c>
      <c r="F144" s="7">
        <v>158737</v>
      </c>
      <c r="G144" s="9">
        <f t="shared" si="13"/>
        <v>2.9295179761200826E-2</v>
      </c>
      <c r="H144" s="9">
        <f t="shared" si="14"/>
        <v>2.9295128250272306E-2</v>
      </c>
      <c r="I144" s="9">
        <f t="shared" si="15"/>
        <v>-5.1510928519155064E-8</v>
      </c>
    </row>
    <row r="145" spans="1:9" x14ac:dyDescent="0.25">
      <c r="A145" s="4">
        <v>18003</v>
      </c>
      <c r="B145" s="5" t="s">
        <v>46</v>
      </c>
      <c r="C145" s="6">
        <v>169</v>
      </c>
      <c r="D145" s="6"/>
      <c r="E145" s="6">
        <f t="shared" si="12"/>
        <v>169</v>
      </c>
      <c r="F145" s="7">
        <v>6825</v>
      </c>
      <c r="G145" s="9">
        <f t="shared" si="13"/>
        <v>1.2595365173919638E-3</v>
      </c>
      <c r="H145" s="9">
        <f t="shared" si="14"/>
        <v>1.2595629897762242E-3</v>
      </c>
      <c r="I145" s="9">
        <f t="shared" si="15"/>
        <v>2.6472384260373127E-8</v>
      </c>
    </row>
    <row r="146" spans="1:9" x14ac:dyDescent="0.25">
      <c r="A146" s="4">
        <v>14005</v>
      </c>
      <c r="B146" s="5" t="s">
        <v>37</v>
      </c>
      <c r="C146" s="6">
        <v>246</v>
      </c>
      <c r="D146" s="6"/>
      <c r="E146" s="6">
        <f t="shared" si="12"/>
        <v>246</v>
      </c>
      <c r="F146" s="7">
        <v>9934</v>
      </c>
      <c r="G146" s="9">
        <f t="shared" si="13"/>
        <v>1.8334081850794265E-3</v>
      </c>
      <c r="H146" s="9">
        <f t="shared" si="14"/>
        <v>1.8333331487819795E-3</v>
      </c>
      <c r="I146" s="9">
        <f t="shared" si="15"/>
        <v>-7.5036297447024156E-8</v>
      </c>
    </row>
    <row r="147" spans="1:9" x14ac:dyDescent="0.25">
      <c r="A147" s="4">
        <v>18005</v>
      </c>
      <c r="B147" s="5" t="s">
        <v>47</v>
      </c>
      <c r="C147" s="6">
        <v>537</v>
      </c>
      <c r="D147" s="6"/>
      <c r="E147" s="6">
        <f t="shared" si="12"/>
        <v>537</v>
      </c>
      <c r="F147" s="7">
        <v>21686</v>
      </c>
      <c r="G147" s="9">
        <f t="shared" si="13"/>
        <v>4.0021959162099673E-3</v>
      </c>
      <c r="H147" s="9">
        <f t="shared" si="14"/>
        <v>4.0021806587966589E-3</v>
      </c>
      <c r="I147" s="9">
        <f t="shared" si="15"/>
        <v>-1.5257413308461532E-8</v>
      </c>
    </row>
    <row r="148" spans="1:9" x14ac:dyDescent="0.25">
      <c r="A148" s="4">
        <v>36002</v>
      </c>
      <c r="B148" s="5" t="s">
        <v>80</v>
      </c>
      <c r="C148" s="6">
        <v>332</v>
      </c>
      <c r="D148" s="6"/>
      <c r="E148" s="6">
        <f t="shared" si="12"/>
        <v>332</v>
      </c>
      <c r="F148" s="7">
        <v>13407</v>
      </c>
      <c r="G148" s="9">
        <f t="shared" si="13"/>
        <v>2.4743557619771122E-3</v>
      </c>
      <c r="H148" s="9">
        <f t="shared" si="14"/>
        <v>2.4742800005758004E-3</v>
      </c>
      <c r="I148" s="9">
        <f t="shared" si="15"/>
        <v>-7.5761401311779525E-8</v>
      </c>
    </row>
    <row r="149" spans="1:9" x14ac:dyDescent="0.25">
      <c r="A149" s="4">
        <v>49007</v>
      </c>
      <c r="B149" s="5" t="s">
        <v>113</v>
      </c>
      <c r="C149" s="6">
        <v>1364.2</v>
      </c>
      <c r="D149" s="6"/>
      <c r="E149" s="6">
        <f t="shared" si="12"/>
        <v>1364.2</v>
      </c>
      <c r="F149" s="7">
        <v>55092</v>
      </c>
      <c r="G149" s="9">
        <f t="shared" si="13"/>
        <v>1.0167217260509568E-2</v>
      </c>
      <c r="H149" s="9">
        <f t="shared" si="14"/>
        <v>1.0167303184285969E-2</v>
      </c>
      <c r="I149" s="9">
        <f t="shared" si="15"/>
        <v>8.5923776401222729E-8</v>
      </c>
    </row>
    <row r="150" spans="1:9" x14ac:dyDescent="0.25">
      <c r="A150" s="4">
        <v>1003</v>
      </c>
      <c r="B150" s="5" t="s">
        <v>6</v>
      </c>
      <c r="C150" s="6">
        <v>116</v>
      </c>
      <c r="D150" s="6"/>
      <c r="E150" s="6">
        <f t="shared" si="12"/>
        <v>116</v>
      </c>
      <c r="F150" s="7">
        <v>4685</v>
      </c>
      <c r="G150" s="9">
        <f t="shared" si="13"/>
        <v>8.645339409317621E-4</v>
      </c>
      <c r="H150" s="9">
        <f t="shared" si="14"/>
        <v>8.6462309261562049E-4</v>
      </c>
      <c r="I150" s="9">
        <f t="shared" si="15"/>
        <v>8.9151683858390909E-8</v>
      </c>
    </row>
    <row r="151" spans="1:9" x14ac:dyDescent="0.25">
      <c r="A151" s="4">
        <v>47001</v>
      </c>
      <c r="B151" s="5" t="s">
        <v>105</v>
      </c>
      <c r="C151" s="6">
        <v>404</v>
      </c>
      <c r="D151" s="6"/>
      <c r="E151" s="6">
        <f t="shared" si="12"/>
        <v>404</v>
      </c>
      <c r="F151" s="7">
        <v>16315</v>
      </c>
      <c r="G151" s="9">
        <f t="shared" si="13"/>
        <v>3.0109630356588957E-3</v>
      </c>
      <c r="H151" s="9">
        <f t="shared" si="14"/>
        <v>3.010955337465069E-3</v>
      </c>
      <c r="I151" s="9">
        <f t="shared" si="15"/>
        <v>-7.6981938267571548E-9</v>
      </c>
    </row>
    <row r="152" spans="1:9" x14ac:dyDescent="0.25">
      <c r="A152" s="4">
        <v>12003</v>
      </c>
      <c r="B152" s="5" t="s">
        <v>31</v>
      </c>
      <c r="C152" s="6">
        <v>237</v>
      </c>
      <c r="D152" s="6"/>
      <c r="E152" s="6">
        <f t="shared" si="12"/>
        <v>237</v>
      </c>
      <c r="F152" s="7">
        <v>9571</v>
      </c>
      <c r="G152" s="9">
        <f t="shared" si="13"/>
        <v>1.7663322758692036E-3</v>
      </c>
      <c r="H152" s="9">
        <f t="shared" si="14"/>
        <v>1.7663410073477275E-3</v>
      </c>
      <c r="I152" s="9">
        <f t="shared" si="15"/>
        <v>8.7314785239284848E-9</v>
      </c>
    </row>
    <row r="153" spans="1:9" x14ac:dyDescent="0.25">
      <c r="A153" s="4">
        <v>54007</v>
      </c>
      <c r="B153" s="5" t="s">
        <v>128</v>
      </c>
      <c r="C153" s="6">
        <v>222</v>
      </c>
      <c r="D153" s="6"/>
      <c r="E153" s="6">
        <f t="shared" si="12"/>
        <v>222</v>
      </c>
      <c r="F153" s="7">
        <v>8965</v>
      </c>
      <c r="G153" s="9">
        <f t="shared" si="13"/>
        <v>1.6545390938521654E-3</v>
      </c>
      <c r="H153" s="9">
        <f t="shared" si="14"/>
        <v>1.6545028869368278E-3</v>
      </c>
      <c r="I153" s="9">
        <f t="shared" si="15"/>
        <v>-3.6206915337644655E-8</v>
      </c>
    </row>
    <row r="154" spans="1:9" x14ac:dyDescent="0.25">
      <c r="A154" s="4">
        <v>59002</v>
      </c>
      <c r="B154" s="5" t="s">
        <v>137</v>
      </c>
      <c r="C154" s="6">
        <v>723</v>
      </c>
      <c r="D154" s="6"/>
      <c r="E154" s="6">
        <f t="shared" si="12"/>
        <v>723</v>
      </c>
      <c r="F154" s="7">
        <v>29197</v>
      </c>
      <c r="G154" s="9">
        <f t="shared" si="13"/>
        <v>5.3884313732212412E-3</v>
      </c>
      <c r="H154" s="9">
        <f t="shared" si="14"/>
        <v>5.3883458772888519E-3</v>
      </c>
      <c r="I154" s="9">
        <f t="shared" si="15"/>
        <v>-8.5495932389267892E-8</v>
      </c>
    </row>
    <row r="155" spans="1:9" x14ac:dyDescent="0.25">
      <c r="A155" s="4">
        <v>2006</v>
      </c>
      <c r="B155" s="5" t="s">
        <v>9</v>
      </c>
      <c r="C155" s="6">
        <v>362</v>
      </c>
      <c r="D155" s="6"/>
      <c r="E155" s="6">
        <f t="shared" si="12"/>
        <v>362</v>
      </c>
      <c r="F155" s="7">
        <v>14619</v>
      </c>
      <c r="G155" s="9">
        <f t="shared" si="13"/>
        <v>2.6979421260111885E-3</v>
      </c>
      <c r="H155" s="9">
        <f t="shared" si="14"/>
        <v>2.6979562413975999E-3</v>
      </c>
      <c r="I155" s="9">
        <f t="shared" si="15"/>
        <v>1.4115386411366754E-8</v>
      </c>
    </row>
    <row r="156" spans="1:9" x14ac:dyDescent="0.25">
      <c r="A156" s="4">
        <v>55004</v>
      </c>
      <c r="B156" s="5" t="s">
        <v>129</v>
      </c>
      <c r="C156" s="6">
        <v>233</v>
      </c>
      <c r="D156" s="6"/>
      <c r="E156" s="6">
        <f t="shared" si="12"/>
        <v>233</v>
      </c>
      <c r="F156" s="7">
        <v>9409</v>
      </c>
      <c r="G156" s="9">
        <f t="shared" si="13"/>
        <v>1.73652076066466E-3</v>
      </c>
      <c r="H156" s="9">
        <f t="shared" si="14"/>
        <v>1.7364436880299623E-3</v>
      </c>
      <c r="I156" s="9">
        <f t="shared" si="15"/>
        <v>-7.7072634697755368E-8</v>
      </c>
    </row>
    <row r="157" spans="1:9" x14ac:dyDescent="0.25">
      <c r="A157" s="4">
        <v>63003</v>
      </c>
      <c r="B157" s="5" t="s">
        <v>150</v>
      </c>
      <c r="C157" s="6">
        <v>2723.12</v>
      </c>
      <c r="D157" s="6"/>
      <c r="E157" s="6">
        <f t="shared" si="12"/>
        <v>2723.12</v>
      </c>
      <c r="F157" s="7">
        <v>109970</v>
      </c>
      <c r="G157" s="9">
        <f t="shared" si="13"/>
        <v>2.0295083320949137E-2</v>
      </c>
      <c r="H157" s="9">
        <f t="shared" si="14"/>
        <v>2.0295112378855878E-2</v>
      </c>
      <c r="I157" s="9">
        <f t="shared" si="15"/>
        <v>2.9057906740515005E-8</v>
      </c>
    </row>
    <row r="158" spans="1:9" x14ac:dyDescent="0.25">
      <c r="A158" s="4"/>
      <c r="B158" s="5"/>
      <c r="C158" s="6">
        <f>SUM(C9:C157)</f>
        <v>134196.29999999999</v>
      </c>
      <c r="D158" s="6">
        <f t="shared" ref="D158:E158" si="16">SUM(D9:D157)</f>
        <v>6</v>
      </c>
      <c r="E158" s="6">
        <f t="shared" si="16"/>
        <v>134176.33999999997</v>
      </c>
      <c r="F158" s="7">
        <f>SUM(F9:F157)</f>
        <v>5418546</v>
      </c>
      <c r="G158" s="9"/>
      <c r="I158" s="9"/>
    </row>
    <row r="159" spans="1:9" x14ac:dyDescent="0.25">
      <c r="F159" s="2" t="s">
        <v>154</v>
      </c>
      <c r="G159" s="9"/>
      <c r="I159" s="9"/>
    </row>
  </sheetData>
  <sortState ref="A8:F156">
    <sortCondition ref="B8:B156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SAFE Only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2018-04-04T15:43:14Z</dcterms:created>
  <dcterms:modified xsi:type="dcterms:W3CDTF">2018-09-14T19:36:03Z</dcterms:modified>
</cp:coreProperties>
</file>